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ALİH SAĞLAM\"/>
    </mc:Choice>
  </mc:AlternateContent>
  <bookViews>
    <workbookView xWindow="0" yWindow="0" windowWidth="19200" windowHeight="8250" firstSheet="4" activeTab="6"/>
  </bookViews>
  <sheets>
    <sheet name="1- KDV Raporu" sheetId="1" r:id="rId1"/>
    <sheet name="2- KURGAN Raporu" sheetId="2" r:id="rId2"/>
    <sheet name="3- Gelen Fatura - Yevmiye" sheetId="3" r:id="rId3"/>
    <sheet name="4- Giden Fatura - Yevmiye" sheetId="4" r:id="rId4"/>
    <sheet name="5- Fatura Fark &amp; Doğruluk" sheetId="5" r:id="rId5"/>
    <sheet name="6- Denetim Fark Raporu" sheetId="6" r:id="rId6"/>
    <sheet name="7- Kâr-Zarar Analizi" sheetId="7" r:id="rId7"/>
  </sheets>
  <calcPr calcId="152511"/>
</workbook>
</file>

<file path=xl/calcChain.xml><?xml version="1.0" encoding="utf-8"?>
<calcChain xmlns="http://schemas.openxmlformats.org/spreadsheetml/2006/main">
  <c r="M12" i="4" l="1"/>
  <c r="J12" i="4"/>
  <c r="I12" i="4"/>
  <c r="H12" i="4"/>
  <c r="N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<sst xmlns="http://schemas.openxmlformats.org/spreadsheetml/2006/main" count="637" uniqueCount="487">
  <si>
    <t>SALİH SAĞLAM</t>
  </si>
  <si>
    <t>TEMMUZ 2026 DÖNEMİ KDV BEYANNAMESİ VE HESAP MUTABAKAT RAPORU</t>
  </si>
  <si>
    <t>1. KDV MATRAHI VE HESAPLANAN KDV MUTABAKATI (600 - 391)</t>
  </si>
  <si>
    <t>Hesap Kodu</t>
  </si>
  <si>
    <t>Hesap Adı / Beyanname Satırı</t>
  </si>
  <si>
    <t>KDV Oranı</t>
  </si>
  <si>
    <t>Mizan Matrahı (TL)</t>
  </si>
  <si>
    <t>Beyanname Matrahı (TL)</t>
  </si>
  <si>
    <t>Hesaplanan KDV (TL)</t>
  </si>
  <si>
    <t>Mutabakat Durumu</t>
  </si>
  <si>
    <t>600.60.004</t>
  </si>
  <si>
    <t>İnşaat Malzemesi Satışları %20 (Tablo 1 Matrah)</t>
  </si>
  <si>
    <t>%20</t>
  </si>
  <si>
    <t>Mutabık / Fark Yok</t>
  </si>
  <si>
    <t>600.60.010</t>
  </si>
  <si>
    <t>İnşaat Malzemesi Satışları %10</t>
  </si>
  <si>
    <t>%10</t>
  </si>
  <si>
    <t>İşlem Yok</t>
  </si>
  <si>
    <t>600.60.001</t>
  </si>
  <si>
    <t>İnşaat Malzemesi Satışları %1</t>
  </si>
  <si>
    <t>%1</t>
  </si>
  <si>
    <t>391.39.020</t>
  </si>
  <si>
    <t>HESAPLANAN KDV TOPLAMI (%20)</t>
  </si>
  <si>
    <t>2. İNDİRİLECEK KDV VE DEVREDEN KDV DÖKÜMÜ (191 - 190)</t>
  </si>
  <si>
    <t>Açıklama / Kaynak Belge Türü</t>
  </si>
  <si>
    <t>KDV Matrahı (TL)</t>
  </si>
  <si>
    <t>İndirilecek KDV (TL)</t>
  </si>
  <si>
    <t>Beyanname Tutarı (TL)</t>
  </si>
  <si>
    <t>191.19.010</t>
  </si>
  <si>
    <t>Bu Dönem İndirilecek KDV %10 (Alış ve Hizmet Faturaları)</t>
  </si>
  <si>
    <t>Mutabık / Kayıtlı</t>
  </si>
  <si>
    <t>191.19.020</t>
  </si>
  <si>
    <t>Bu Dönem İndirilecek KDV %20 (Alış Faturaları - Md. 270)</t>
  </si>
  <si>
    <t>Bu Dönem İndirilecek KDV %20 (SMMM Makbuzu - Md. 268)</t>
  </si>
  <si>
    <t>191 TOPLAM</t>
  </si>
  <si>
    <t>TEMMUZ 2026 TOPLAM İNDİRİLECEK KDV</t>
  </si>
  <si>
    <t>-</t>
  </si>
  <si>
    <t>Tam Mutabakat</t>
  </si>
  <si>
    <t>190.19.001</t>
  </si>
  <si>
    <t>Önceki Dönemden Devreden KDV (2026 Haziran Ayı Devri)</t>
  </si>
  <si>
    <t>Mutabık / Devir Tam</t>
  </si>
  <si>
    <t>TOPLAM İNDİRİMLER</t>
  </si>
  <si>
    <t>TOPLAM İNDİRİMLER (Önceki Devreden + Bu Dönem İndirilecek)</t>
  </si>
  <si>
    <t>3. KDV TAHAKKUK VE MAHSUP KAYDI SONUCU (Yevmiye Madde No: 272)</t>
  </si>
  <si>
    <t>Parametre</t>
  </si>
  <si>
    <t>Tutar (TL)</t>
  </si>
  <si>
    <t>Hesaplama / Mahsup Detayı</t>
  </si>
  <si>
    <t>İlgili Muhasebe Kaydı</t>
  </si>
  <si>
    <t>Borç / Alacak</t>
  </si>
  <si>
    <t>Tahakkuk Durumu</t>
  </si>
  <si>
    <t>Sonuç</t>
  </si>
  <si>
    <t>Temmuz 2026 Hesaplanan KDV (391)</t>
  </si>
  <si>
    <t>Satış Faturaları KDV Toplamı</t>
  </si>
  <si>
    <t>391.39.020 Kapatma</t>
  </si>
  <si>
    <t>Borç: 877.289,00 TL</t>
  </si>
  <si>
    <t>Tahakkuk Edildi</t>
  </si>
  <si>
    <t>Kapatıldı</t>
  </si>
  <si>
    <t>Toplam İndirimler (190 Önceki Devir + 191)</t>
  </si>
  <si>
    <t>314.225,08 TL + 745.740,05 TL</t>
  </si>
  <si>
    <t>190 &amp; 191 Kapatma</t>
  </si>
  <si>
    <t>Alacak: 1.059.965,13 TL</t>
  </si>
  <si>
    <t>Mahsup Edildi</t>
  </si>
  <si>
    <t>Ödenecek KDV (360)</t>
  </si>
  <si>
    <t>Hesaplanan KDV &lt; İndirimler</t>
  </si>
  <si>
    <t>360 Ödenecek KDV</t>
  </si>
  <si>
    <t>0,00 TL</t>
  </si>
  <si>
    <t>Ödeme Çıkmadı</t>
  </si>
  <si>
    <t>Sıfır Ödenecek</t>
  </si>
  <si>
    <t>SONRAKİ DÖNEME DEVREDEN KDV (190)</t>
  </si>
  <si>
    <t>1.059.965,13 TL - 877.289,00 TL</t>
  </si>
  <si>
    <t>190.19.001 Yeni Devir</t>
  </si>
  <si>
    <t>Borç: 182.676,13 TL</t>
  </si>
  <si>
    <t>Aktarıldı</t>
  </si>
  <si>
    <t>Ağustos'a Devir</t>
  </si>
  <si>
    <t>TEMMUZ 2026 VDK KURGAN RİSK ANALİZ SİSTEMİ ÇAPRAZ DENETİM RAPORU</t>
  </si>
  <si>
    <t>VDK KURGAN RİSK KRİTERLERİ, ÇAPRAZ DENETİMLER VE RİSK PUANI TABLOSU</t>
  </si>
  <si>
    <t>Risk Kodu</t>
  </si>
  <si>
    <t>KURGAN Denetim Alanı</t>
  </si>
  <si>
    <t>İncelenen Kaynak &amp; Hesaplar</t>
  </si>
  <si>
    <t>Karşılaştırılan Veri / Belge</t>
  </si>
  <si>
    <t>İşlem / Bakiye Tutarı</t>
  </si>
  <si>
    <t>Tespit Edilen Fark</t>
  </si>
  <si>
    <t>Risk Düzeyi</t>
  </si>
  <si>
    <t>Alınacak Önlem &amp; Değerlendirme</t>
  </si>
  <si>
    <t>R-01</t>
  </si>
  <si>
    <t>KDV / POS / Banka Hasılat Uyumu</t>
  </si>
  <si>
    <t>KDV-1 Beyannamesi Tablo 5 vs. Banka POS Ekstreleri</t>
  </si>
  <si>
    <t>Banka POS ve Kredi Kartı Ciro Satırları</t>
  </si>
  <si>
    <t>Düşük (Risk Yok)</t>
  </si>
  <si>
    <t>POS satışı yoktur, hasılat ticari faturalı satışlardan oluşmaktadır.</t>
  </si>
  <si>
    <t>R-02</t>
  </si>
  <si>
    <t>Geçici Vergi &amp; KDV Kümülatif Matrah</t>
  </si>
  <si>
    <t>Gelir Tablosu 600 Hesabı vs. KDV-1 Kümülatif Matrah</t>
  </si>
  <si>
    <t>Yurtiçi Satış Faturaları Matrahı</t>
  </si>
  <si>
    <t>4.386.445,00 TL</t>
  </si>
  <si>
    <t>Satış matrahı ile beyanname matrahı birebir örtüşmektedir.</t>
  </si>
  <si>
    <t>R-03</t>
  </si>
  <si>
    <t>Müşteri Yoğunlaşması (PİMA YAPI)</t>
  </si>
  <si>
    <t>600 Satışlar vs. Alıcı Ciro Dağılımı</t>
  </si>
  <si>
    <t>PİMA YAPI'ya 6 Adet Satış Faturası</t>
  </si>
  <si>
    <t>4.386.445,00 TL (%100)</t>
  </si>
  <si>
    <t>Müşteri Yoğunluğu</t>
  </si>
  <si>
    <t>Orta (Takip Edilmeli)</t>
  </si>
  <si>
    <t>Temmuz satışlarının tamamı PİMA YAPI'ya yapılmıştır. Sevk irsaliyeleri ve teslim tutanakları eksiksiz dosyalanmalıdır.</t>
  </si>
  <si>
    <t>R-04</t>
  </si>
  <si>
    <t>Tedarikçi Yoğunlaşması (Vera Yalıtım &amp; Coduroğlu)</t>
  </si>
  <si>
    <t>153 Alışlar vs. Satıcı Dağılımı</t>
  </si>
  <si>
    <t>Vera Yalıtım (2.024.100 TL) + Coduroğlu (1.828.012 TL)</t>
  </si>
  <si>
    <t>3.852.112,00 TL (%87)</t>
  </si>
  <si>
    <t>Tedarik Yoğunluğu</t>
  </si>
  <si>
    <t>Alımların %87'si iki ana tedarikçiden yapılmıştır. GİB/VDK vergi durumları aktif olup sevk irsaliyeleri kontrol edilmelidir.</t>
  </si>
  <si>
    <t>R-05</t>
  </si>
  <si>
    <t>Tevsik Zorunluluğu (VUK 459/543)</t>
  </si>
  <si>
    <t>120 ve 320 Cari Hesap Tahsilat/Ödeme</t>
  </si>
  <si>
    <t>7.000 TL Üzeri Fatura Ödemeleri</t>
  </si>
  <si>
    <t>5.263.734 TL Satış / 4.461.864 TL Alış</t>
  </si>
  <si>
    <t>Banka Zorunlu</t>
  </si>
  <si>
    <t>Düşük (Uyumlu)</t>
  </si>
  <si>
    <t>Tüm alım ve satımlar banka kanalıyla (Havale/EFT/Çek) kapatılmalıdır.</t>
  </si>
  <si>
    <t>R-06</t>
  </si>
  <si>
    <t>Kasa (100) &amp; Banka (102) Ters Bakiye</t>
  </si>
  <si>
    <t>100 Kasa / 102 Banka Mizanı</t>
  </si>
  <si>
    <t>Kasa Defteri ve Banka Ekstreleri</t>
  </si>
  <si>
    <t>Ters Bakiye Yok</t>
  </si>
  <si>
    <t>Kasa ve bankada alacak bakiyesi oluşmamıştır.</t>
  </si>
  <si>
    <t>R-07</t>
  </si>
  <si>
    <t>KKEG &amp; Gider Ayrıştırması (ÖİV)</t>
  </si>
  <si>
    <t>770.70.200 KKEG vs. 950 / 951 Nazım Hesaplar</t>
  </si>
  <si>
    <t>Vodafone, Turkcell, Superonline ÖİV Tutarları</t>
  </si>
  <si>
    <t>196,77 TL</t>
  </si>
  <si>
    <t>ÖİV payları ayrıştırılarak 950/951 nazım hesaplarında takip altına alınmıştır.</t>
  </si>
  <si>
    <t>R-08</t>
  </si>
  <si>
    <t>İşlenmeyen Fatura Riski (4 Fatura)</t>
  </si>
  <si>
    <t>Gelen e-Fatura Listesi vs. Yevmiye Md. 270</t>
  </si>
  <si>
    <t>Doğalgaz, Gediz Elektrik, Lifecell, Mars Spor</t>
  </si>
  <si>
    <t>6.667,09 TL</t>
  </si>
  <si>
    <t>6.667,09 TL Eksik</t>
  </si>
  <si>
    <t>Orta (Düzeltilmeli)</t>
  </si>
  <si>
    <t>İşle ilgili faturalar ek kayıtla giderleştirilmeli; şahsi harcama ise KKEG yapılmalı veya kayda alınmamalıdır.</t>
  </si>
  <si>
    <t>R-09</t>
  </si>
  <si>
    <t>Stok / Maliyet &amp; Kâr Marjı Rasyosu</t>
  </si>
  <si>
    <t>153 Alışlar (3.712.618,90 TL) + 740 Hizmet (40.874,63 TL)</t>
  </si>
  <si>
    <t>Satışlar: 4.386.445,00 TL</t>
  </si>
  <si>
    <t>Brüt Kâr: %14,43</t>
  </si>
  <si>
    <t>Makul Seviye</t>
  </si>
  <si>
    <t>Kâr marjı kereste ve orman ürünleri ticareti sektör ortalaması ile uyumludur.</t>
  </si>
  <si>
    <t>R-10</t>
  </si>
  <si>
    <t>Ücret ve Bordro Uyumu (MUH-SGK)</t>
  </si>
  <si>
    <t>740 Ücret Tahakkuku (40.874,63 TL) / 361 (12.799,13 TL)</t>
  </si>
  <si>
    <t>Mersin Erdemli Ücret Bordro İcmali</t>
  </si>
  <si>
    <t>12.799,13 TL SGK</t>
  </si>
  <si>
    <t>Ücret bordrosu ve SGK kesintileri eksiksiz tahakkuk ettirilmiştir.</t>
  </si>
  <si>
    <t>TEMMUZ 2026 GELEN FATURALARIN YEVMİYE DEFTERİ İLE BİREBİR KARŞILAŞTIRMA TABLOSU</t>
  </si>
  <si>
    <t>GELEN E-FATURALAR LİSTESİ VE YEVMİYE DEFTERİ MADDE 270 EŞLEŞTİRMESİ</t>
  </si>
  <si>
    <t>Sıra</t>
  </si>
  <si>
    <t>Fatura No</t>
  </si>
  <si>
    <t>Fatura Tarihi</t>
  </si>
  <si>
    <t>Fatura Türü</t>
  </si>
  <si>
    <t>Satıcı / Gönderen Unvanı</t>
  </si>
  <si>
    <t>VKN / TCKN</t>
  </si>
  <si>
    <t>Ticari Mal (153) (TL)</t>
  </si>
  <si>
    <t>Genel Gider (760/770) (TL)</t>
  </si>
  <si>
    <t>KKEG (ÖİV) (TL)</t>
  </si>
  <si>
    <t>İnd. KDV (191) (TL)</t>
  </si>
  <si>
    <t>Fatura Toplamı (TL)</t>
  </si>
  <si>
    <t>Yevmiye Md. No</t>
  </si>
  <si>
    <t>İlgili Yevmiye Hesapları</t>
  </si>
  <si>
    <t>Yevmiye Tutarı (TL)</t>
  </si>
  <si>
    <t>Kayıt Durumu</t>
  </si>
  <si>
    <t>CDO2026000000043</t>
  </si>
  <si>
    <t>02/07/2026</t>
  </si>
  <si>
    <t>Ticari</t>
  </si>
  <si>
    <t>CODUROĞLU ENTEGRE ORMAN ÜRÜNLERİ LTD. ŞTİ.</t>
  </si>
  <si>
    <t>2111392539</t>
  </si>
  <si>
    <t>153.15.020 / 191.19.020 / 320.32.146</t>
  </si>
  <si>
    <t>İşlendi / Mutabık</t>
  </si>
  <si>
    <t>YKA2026003502333</t>
  </si>
  <si>
    <t>Temel</t>
  </si>
  <si>
    <t>YURTİÇİ KARGO SERVİSİ A.Ş.</t>
  </si>
  <si>
    <t>9860008925</t>
  </si>
  <si>
    <t>770.70.013 / 191.19.020 / 309.30.001</t>
  </si>
  <si>
    <t>İşlendi / Kredi Kartı</t>
  </si>
  <si>
    <t>IGE2026000961000</t>
  </si>
  <si>
    <t>03/07/2026</t>
  </si>
  <si>
    <t>GEDİZ ELEKTRİK PERAKENDE SATIŞ A.Ş.</t>
  </si>
  <si>
    <t>3900519465</t>
  </si>
  <si>
    <t>Yevmiyede Kayıtlı Değil</t>
  </si>
  <si>
    <t>İŞLENMEMİŞ / EKSİK</t>
  </si>
  <si>
    <t>IEN2026000361082</t>
  </si>
  <si>
    <t>İZMİR DOĞALGAZ DAĞITIM TİC. VE TAAH. A.Ş.</t>
  </si>
  <si>
    <t>4840589217</t>
  </si>
  <si>
    <t>TEK2026000000244</t>
  </si>
  <si>
    <t>07/07/2026</t>
  </si>
  <si>
    <t>TEKYILDIZ KERESTE VE ORMAN ÜRÜNLERİ LTD. ŞTİ.</t>
  </si>
  <si>
    <t>8330502366</t>
  </si>
  <si>
    <t>153.15.020 / 191.19.020 / 320.32.112</t>
  </si>
  <si>
    <t>MES2026000000049</t>
  </si>
  <si>
    <t>09/07/2026</t>
  </si>
  <si>
    <t>SEMİ AKA PETROL İNŞAAT GIDA TURİZM LTD. ŞTİ.</t>
  </si>
  <si>
    <t>7600465234</t>
  </si>
  <si>
    <t>770.70.201 / 770.70.202 / 191 / 309</t>
  </si>
  <si>
    <t>N2F2026001028455</t>
  </si>
  <si>
    <t>15/07/2026</t>
  </si>
  <si>
    <t>VODAFONE TELEKOMÜNİKASYON A.Ş.</t>
  </si>
  <si>
    <t>9250353261</t>
  </si>
  <si>
    <t>760.76.006 / 770.70.200 / 191 / 329 / 950-951</t>
  </si>
  <si>
    <t>İşlendi / KKEG Ayrıldı</t>
  </si>
  <si>
    <t>CDO2026000000074</t>
  </si>
  <si>
    <t>17/07/2026</t>
  </si>
  <si>
    <t>MRG2026000080727</t>
  </si>
  <si>
    <t>20/07/2026</t>
  </si>
  <si>
    <t>MARS SPOR KULÜBÜ VE TESİSLERİ İŞL.A.Ş</t>
  </si>
  <si>
    <t>6120659687</t>
  </si>
  <si>
    <t>LB42026000491604</t>
  </si>
  <si>
    <t>22/07/2026</t>
  </si>
  <si>
    <t>LIFECELL DİJİTAL SERVİSLER VE ÇÖZÜMLER A.Ş.</t>
  </si>
  <si>
    <t>6081249503</t>
  </si>
  <si>
    <t>0012026162998374</t>
  </si>
  <si>
    <t>25/07/2026</t>
  </si>
  <si>
    <t>TURKCELL İLETİŞİM HİZMETLERİ A.Ş.</t>
  </si>
  <si>
    <t>8770013406</t>
  </si>
  <si>
    <t>CDO2026000000086</t>
  </si>
  <si>
    <t>27/07/2026</t>
  </si>
  <si>
    <t>M012026000000030</t>
  </si>
  <si>
    <t>28/07/2026</t>
  </si>
  <si>
    <t>VERA YALITIM MÜHENDİSLİK İNŞAAT LTD. ŞTİ.</t>
  </si>
  <si>
    <t>9240804036</t>
  </si>
  <si>
    <t>153.15.020 / 191.19.020 / 120.12.065 (Virman)</t>
  </si>
  <si>
    <t>İşlendi / 120 Mahsup</t>
  </si>
  <si>
    <t>MD02026000002392</t>
  </si>
  <si>
    <t>31/07/2026</t>
  </si>
  <si>
    <t>İSG DOKTOR İŞ SAĞLIĞI VE GÜVENLİĞİ LTD. ŞTİ.</t>
  </si>
  <si>
    <t>0430367173</t>
  </si>
  <si>
    <t>770.70.014 / 191 (%10+%20) / 320.32.082</t>
  </si>
  <si>
    <t>01S2026001389931</t>
  </si>
  <si>
    <t>SUPERONLINE İLETİŞİM HİZMETLERİ A.Ş.</t>
  </si>
  <si>
    <t>1750331214</t>
  </si>
  <si>
    <t>TOPLAM (15 Fatura)</t>
  </si>
  <si>
    <t>Md. 270</t>
  </si>
  <si>
    <t>153 / 760 / 770 / 191 / 320 / 329</t>
  </si>
  <si>
    <t>4 Fatura Eksik (6.667,09 TL)</t>
  </si>
  <si>
    <t>TEMMUZ 2026 GİDEN SATIŞ FATURALARININ YEVMİYE DEFTERİ İLE BİREBİR KARŞILAŞTIRMA TABLOSU</t>
  </si>
  <si>
    <t>GİDEN E-FATURA LİSTESİ VE YEVMİYE DEFTERİ MADDE 271 EŞLEŞTİRMESİ</t>
  </si>
  <si>
    <t>Müşteri / Alıcı Unvanı</t>
  </si>
  <si>
    <t>KDV Matrahı (600) (TL)</t>
  </si>
  <si>
    <t>Hesaplanan KDV (391) (TL)</t>
  </si>
  <si>
    <t>Toplam Tutar (120) (TL)</t>
  </si>
  <si>
    <t>EFA2026000000022</t>
  </si>
  <si>
    <t>Satış</t>
  </si>
  <si>
    <t>PİMA YAPI TAAHHÜT İNŞAAT MALZEMELERİ LTD. ŞTİ.</t>
  </si>
  <si>
    <t>7300873887</t>
  </si>
  <si>
    <t>120.12.053 / 600.60.004 / 391.39.020</t>
  </si>
  <si>
    <t>Mutabık / Birebir İşlendi</t>
  </si>
  <si>
    <t>EFA2026000000023</t>
  </si>
  <si>
    <t>EFA2026000000024</t>
  </si>
  <si>
    <t>24/07/2026</t>
  </si>
  <si>
    <t>EFA2026000000025</t>
  </si>
  <si>
    <t>EFA2026000000026</t>
  </si>
  <si>
    <t>EFA2026000000027</t>
  </si>
  <si>
    <t>TOPLAM (6 Fatura)</t>
  </si>
  <si>
    <t>Md. 271</t>
  </si>
  <si>
    <t>600 / 391 / 120</t>
  </si>
  <si>
    <t>GELEN VE GİDEN FATURALARIN YEVMİYE DEFTERİNDEKİ İŞLEYİŞ FARKLILIKLARI VE DOĞRULUK DENETİMİ</t>
  </si>
  <si>
    <t>FATURA LİSTELERİ VE YEVMİYE KAYITLARI ARASINDAKİ TESPİT EDİLEN UYGULAMA FARKLILIKLARI</t>
  </si>
  <si>
    <t>Bulgu No</t>
  </si>
  <si>
    <t>Fatura / İşlem Tanımı</t>
  </si>
  <si>
    <t>Fatura Tutarı (TL)</t>
  </si>
  <si>
    <t>Yevmiye Kayıt Şekli &amp; Hesabı</t>
  </si>
  <si>
    <t>Kayıt Doğruluğu</t>
  </si>
  <si>
    <t>Fark / Risk Tespiti</t>
  </si>
  <si>
    <t>Mali Müşavir Denetim Görüşü &amp; Düzeltme Önerisi</t>
  </si>
  <si>
    <t>B-01</t>
  </si>
  <si>
    <t>İzmir Doğalgaz Faturası (IEN2026000361082)</t>
  </si>
  <si>
    <t>Yevmiye Defterine İşlenmemiştir</t>
  </si>
  <si>
    <t>Eksik Kayıt</t>
  </si>
  <si>
    <t>375,00 TL Gider/KDV Yazılmamış</t>
  </si>
  <si>
    <t>İşyeri ısınma/enerji gideridir. Ek yevmiye maddesi ile 770 Genel Gider ve 191 İnd. KDV hesabına işlenmelidir.</t>
  </si>
  <si>
    <t>B-02</t>
  </si>
  <si>
    <t>Gediz Elektrik Faturası (IGE2026000961000)</t>
  </si>
  <si>
    <t>750,00 TL Gider/KDV Yazılmamış</t>
  </si>
  <si>
    <t>İşyeri elektrik tüketim gideridir. Ek yevmiye kaydı ile 770 Elektrik Gideri ve 191 KDV hesabına dahil edilmelidir.</t>
  </si>
  <si>
    <t>B-03</t>
  </si>
  <si>
    <t>Mars Spor Kulübü Faturası (MRG2026000080727)</t>
  </si>
  <si>
    <t>İncelenmeli</t>
  </si>
  <si>
    <t>5.507,10 TL Kayda Alınmamış</t>
  </si>
  <si>
    <t>Şirket/işletme faaliyetiyle illiyeti bulunmayan kişisel harcama ise kayda alınmaması doğrudur; işletmeye aitse KKEG yazılmalıdır.</t>
  </si>
  <si>
    <t>B-04</t>
  </si>
  <si>
    <t>Lifecell Dijital Faturası (LB42026000491604)</t>
  </si>
  <si>
    <t>34,99 TL Gider Yazılmamış</t>
  </si>
  <si>
    <t>Dijital servis gideri olarak 760/770 ve 191 hesaplarına dahil edilebilir.</t>
  </si>
  <si>
    <t>B-05</t>
  </si>
  <si>
    <t>Vera Yalıtım Alış Faturası (M012026000000030)</t>
  </si>
  <si>
    <t>320 Yerine 120.12.065 Hesaba Alacak Yazıldı</t>
  </si>
  <si>
    <t>Doğru (Mahsup)</t>
  </si>
  <si>
    <t>Cari Hesap Mahsubu / Virman</t>
  </si>
  <si>
    <t>Müşteri-Tedarikçi cari mahsubu yapılmıştır. Cari hesap mutabakat mektubu ve virman protokolü ile tevsik edilmelidir.</t>
  </si>
  <si>
    <t>B-06</t>
  </si>
  <si>
    <t>Yurtiçi Kargo ve Semi Aka Petrol Faturaları</t>
  </si>
  <si>
    <t>320 Yerine 309 Kredi Kartı Hesabına Yazıldı</t>
  </si>
  <si>
    <t>Doğru (Nakit Dışı)</t>
  </si>
  <si>
    <t>Kredi Kartı Ödemesi</t>
  </si>
  <si>
    <t>Ödemeler şirket/şahıs kredi kartı ile yapıldığından 309 hesabına alacak kaydı usule uygundur.</t>
  </si>
  <si>
    <t>B-07</t>
  </si>
  <si>
    <t>İletişim Faturaları ÖİV Kesintileri</t>
  </si>
  <si>
    <t>770.70.200 KKEG ve 950/951 Nazım Hesaba Yazıldı</t>
  </si>
  <si>
    <t>Tam Doğru</t>
  </si>
  <si>
    <t>KKEG Ayrıştırması Yapıldı</t>
  </si>
  <si>
    <t>Özel İletişim Vergisi vergi kanunlarına tam uygun olarak giderden ayrıştırılmış ve nazım hesapta izlenmiştir.</t>
  </si>
  <si>
    <t>B-08</t>
  </si>
  <si>
    <t>PİMA YAPI Giden Satış Faturaları (6 Adet)</t>
  </si>
  <si>
    <t>120.12.053 Borç / 600 ve 391 Alacak</t>
  </si>
  <si>
    <t>Kuruşu Kuruşuna Denk</t>
  </si>
  <si>
    <t>Satış faturalarının tamamı yevmiye defterine tam, eksiksiz ve doğru hesaplarla kaydedilmiştir.</t>
  </si>
  <si>
    <t>TEMMUZ 2026 GENEL MUHASEBE, BEYANNAME VE DEFTER DENETİM FARK RAPORU</t>
  </si>
  <si>
    <t>GENEL MUHASEBE, DEFTER, BEYANNAME VE BELGE FARK MATRİSİ</t>
  </si>
  <si>
    <t>Denetim Alanı</t>
  </si>
  <si>
    <t>Karşılaştırılan 1. Kaynak (Defter/Mizan)</t>
  </si>
  <si>
    <t>Karşılaştırılan 2. Kaynak (Beyanname/Belge)</t>
  </si>
  <si>
    <t>Kaynak 1 Tutarı (TL)</t>
  </si>
  <si>
    <t>Kaynak 2 Tutarı (TL)</t>
  </si>
  <si>
    <t>Tespit Edilen Fark (TL)</t>
  </si>
  <si>
    <t>Denetim Değerlendirmesi</t>
  </si>
  <si>
    <t>KDV-1 Satış Matrahı</t>
  </si>
  <si>
    <t>600.60.004 Satışlar Mizanı</t>
  </si>
  <si>
    <t>KDV-1 Tablo 1 Matrah (%20)</t>
  </si>
  <si>
    <t>Fark Yok / Tam Mutabık</t>
  </si>
  <si>
    <t>Hesaplanan KDV</t>
  </si>
  <si>
    <t>391.39.020 Hesaplanan KDV Mizanı</t>
  </si>
  <si>
    <t>KDV-1 Tablo 1 Hesaplanan KDV</t>
  </si>
  <si>
    <t>Bu Dönem İndirilecek KDV</t>
  </si>
  <si>
    <t>191 Mizan Toplamı (%10 + %20)</t>
  </si>
  <si>
    <t>KDV-1 Tablo 4 Bu Dönem İndirilecek</t>
  </si>
  <si>
    <t>Önceki Dönem Devreden KDV</t>
  </si>
  <si>
    <t>190.19.001 Haziran Sonu Devir</t>
  </si>
  <si>
    <t>KDV-1 Tablo 4 Önceki Dönem Devri</t>
  </si>
  <si>
    <t>Sonraki Döneme Devreden KDV</t>
  </si>
  <si>
    <t>190.19.001 Temmuz Sonu Mizanı</t>
  </si>
  <si>
    <t>Yevmiye Md. 272 KDV Tahakkuk Kaydı</t>
  </si>
  <si>
    <t>Fark Yok / Tahakkuk Doğru</t>
  </si>
  <si>
    <t>Yevmiye Borç-Alacak Dengesi</t>
  </si>
  <si>
    <t>Yevmiye Kümülatif Borç Toplamı</t>
  </si>
  <si>
    <t>Yevmiye Kümülatif Alacak Toplamı</t>
  </si>
  <si>
    <t>Fark Yok / Kuruşu Kuruşuna Denk</t>
  </si>
  <si>
    <t>Yevmiye Madde Teselsülü</t>
  </si>
  <si>
    <t>268 - 272 Nolu Yevmiye Maddeleri</t>
  </si>
  <si>
    <t>Madde Sıra ve Tarih Kontrolü</t>
  </si>
  <si>
    <t>Teselsül Tam / Atlama Yok</t>
  </si>
  <si>
    <t>Gelen Faturalar Kayıt Uyumu</t>
  </si>
  <si>
    <t>Gelen e-Faturalar (15 Fatura)</t>
  </si>
  <si>
    <t>Yevmiye Madde 270 (11 Fatura)</t>
  </si>
  <si>
    <t>4 Adet Fatura (6.667,09 TL) Yevmiyede Yok</t>
  </si>
  <si>
    <t>Giden Faturalar Kayıt Uyumu</t>
  </si>
  <si>
    <t>Giden e-Faturalar (6 Fatura)</t>
  </si>
  <si>
    <t>Yevmiye Madde 271 (6 Fatura)</t>
  </si>
  <si>
    <t>Fark Yok / 6 Fatura Tam İşlendi</t>
  </si>
  <si>
    <t>Kasa ve Banka Ters Bakiye</t>
  </si>
  <si>
    <t>Kasa Defteri ve Ekstreler</t>
  </si>
  <si>
    <t>Ters Bakiye Yok / Normal</t>
  </si>
  <si>
    <t>Muhtasar Stopaj Uyumu</t>
  </si>
  <si>
    <t>360.02 Ödenecek Muhtasar Mizanı</t>
  </si>
  <si>
    <t>MUH-SGK 022 Kodu (SMMM Stopajı)</t>
  </si>
  <si>
    <t>Fark Yok / Stopaj Tam Kayıtlı</t>
  </si>
  <si>
    <t>SGK Prim Kesintileri</t>
  </si>
  <si>
    <t>361 Ödenecek SGK Primleri Mizanı</t>
  </si>
  <si>
    <t>Mersin Erdemli Ücret Bordro Tahakkuku</t>
  </si>
  <si>
    <t>Fark Yok / Bordro ile Mutabık</t>
  </si>
  <si>
    <t>TEMMUZ 2026 DÖNEMİ GELİR TABLOSU VE KÂR-ZARAR / VERGİ MATRAHI ANALİZİ</t>
  </si>
  <si>
    <t>1. TEMMUZ 2026 GELİR TABLOSU (KÂR / ZARAR DÖKÜMÜ)</t>
  </si>
  <si>
    <t>Gelir / Gider Kalemi Açıklaması</t>
  </si>
  <si>
    <t>Satışlara Oranı (%)</t>
  </si>
  <si>
    <t>Mali Kâr / Vergi Etkisi</t>
  </si>
  <si>
    <t>Açıklama</t>
  </si>
  <si>
    <t>600</t>
  </si>
  <si>
    <t>A. BRÜT SATIŞLAR (Yurtiçi Satışlar Hasılatı)</t>
  </si>
  <si>
    <t>Gelir</t>
  </si>
  <si>
    <t>6 Adet Satış Faturası (PİMA YAPI)</t>
  </si>
  <si>
    <t xml:space="preserve">  - %20 KDV'li İnşaat Malzemesi Satış Gelirleri</t>
  </si>
  <si>
    <t>PİMA YAPI TAAHHÜT İNŞ. LTD. ŞTİ.</t>
  </si>
  <si>
    <t>610/611</t>
  </si>
  <si>
    <t>B. SATIŞ İNDİRİMLERİ (İade ve İskontolar)</t>
  </si>
  <si>
    <t>Temmuz Döneminde Satış İadesi Yok</t>
  </si>
  <si>
    <t>NET SATIŞLAR</t>
  </si>
  <si>
    <t>C. NET SATIŞLAR (A - B)</t>
  </si>
  <si>
    <t>Net Satış Hasılatı</t>
  </si>
  <si>
    <t>620/621</t>
  </si>
  <si>
    <t>D. SATIŞLARIN MALİYETİ (Ticari Mal + Hizmet Maliyeti)</t>
  </si>
  <si>
    <t>Gider</t>
  </si>
  <si>
    <t>Dönem İçi Mal Alışları + İşçilik Ücretleri</t>
  </si>
  <si>
    <t>153.15.020</t>
  </si>
  <si>
    <t xml:space="preserve">  - 153 Ticari Mal Alışları (Vera, Coduroğlu, Tekyıldız)</t>
  </si>
  <si>
    <t>Maliyet</t>
  </si>
  <si>
    <t>Kereste, Orman Ürünleri ve Yalıtım Malzemesi</t>
  </si>
  <si>
    <t>740</t>
  </si>
  <si>
    <t xml:space="preserve">  - 740 Hizmet Üretim Maliyeti (Mersin Erdemli Bordro)</t>
  </si>
  <si>
    <t>İşçi Ücret ve SGK İşveren Payları</t>
  </si>
  <si>
    <t>BRÜT KÂR</t>
  </si>
  <si>
    <t>BRÜT SATIŞ KÂRI / ZARARI (C - D)</t>
  </si>
  <si>
    <t>Brüt Kâr</t>
  </si>
  <si>
    <t>Brüt Kâr Marjı: %14,43</t>
  </si>
  <si>
    <t>760/770</t>
  </si>
  <si>
    <t>E. FAALİYET GİDERLERİ (Pazarlama + Genel Yönetim)</t>
  </si>
  <si>
    <t>İşletme Faaliyet Giderleri Toplamı</t>
  </si>
  <si>
    <t>760.76.006</t>
  </si>
  <si>
    <t xml:space="preserve">  - Pazarlama Haberleşme ve Telefon Giderleri</t>
  </si>
  <si>
    <t>Vodafone, Turkcell, Superonline Gider Payı</t>
  </si>
  <si>
    <t>770.70.017</t>
  </si>
  <si>
    <t xml:space="preserve">  - Muhasebe Müşavirlik Gideri</t>
  </si>
  <si>
    <t>SMMM Tacettin Yazıcı Serbest Meslek Makbuzu</t>
  </si>
  <si>
    <t>770.70.013</t>
  </si>
  <si>
    <t xml:space="preserve">  - Kargo ve Nakliye Giderleri</t>
  </si>
  <si>
    <t>Yurtiçi Kargo Gönderi Gideri</t>
  </si>
  <si>
    <t>770.70.014</t>
  </si>
  <si>
    <t xml:space="preserve">  - İş Sağlığı ve Güvenliği (İSG) Giderleri</t>
  </si>
  <si>
    <t>İSG Doktor Danışmanlık Hizmet Faturası</t>
  </si>
  <si>
    <t>770.70.201</t>
  </si>
  <si>
    <t xml:space="preserve">  - Yol ve Seyahat Giderleri</t>
  </si>
  <si>
    <t>Semi Aka Petrol Seyahat ve Konaklama</t>
  </si>
  <si>
    <t>770.70.202</t>
  </si>
  <si>
    <t xml:space="preserve">  - Konaklama Vergisi</t>
  </si>
  <si>
    <t>Semi Aka Petrol Konaklama Vergisi</t>
  </si>
  <si>
    <t>770.70.200</t>
  </si>
  <si>
    <t xml:space="preserve">  - Kanunen Kabul Edilmeyen Giderler (ÖİV Payı)</t>
  </si>
  <si>
    <t>KKEG</t>
  </si>
  <si>
    <t>İletişim Faturaları Özel İletişim Vergisi</t>
  </si>
  <si>
    <t>FAALİYET KÂRI</t>
  </si>
  <si>
    <t>FAALİYET KÂRI (EBIT) (Brüt Kâr - Faaliyet Giderleri)</t>
  </si>
  <si>
    <t>Ticari Kâr</t>
  </si>
  <si>
    <t>Faaliyet Kâr Marjı: %14,02</t>
  </si>
  <si>
    <t>640-679</t>
  </si>
  <si>
    <t>F. DİĞER FAALİYET VE FİNANSMAN GELİR / GİDERLERİ</t>
  </si>
  <si>
    <t>Finansman Gelir/Gideri Bulunmamaktadır</t>
  </si>
  <si>
    <t>DÖNEM KÂRI</t>
  </si>
  <si>
    <t>DÖNEM TİCARİ KÂRI (Vergi Öncesi Kâr)</t>
  </si>
  <si>
    <t>Bilanço Ticari Kârı</t>
  </si>
  <si>
    <t>950/951</t>
  </si>
  <si>
    <t>(+) Kanunen Kabul Edilmeyen Giderler İlavesi (KKEG)</t>
  </si>
  <si>
    <t>Matrah Artışı</t>
  </si>
  <si>
    <t>ÖİV Tutarı Gelir Vergisi Matrahına Eklenir</t>
  </si>
  <si>
    <t>VERGİ MATRAHI</t>
  </si>
  <si>
    <t>MALİ KÂR (Gelir Vergisi / Geçici Vergi Matrahı)</t>
  </si>
  <si>
    <t>Vergi Matrahı</t>
  </si>
  <si>
    <t>Ticari Kazanç Bildirimine Esas Matrah</t>
  </si>
  <si>
    <t>370/Vergi</t>
  </si>
  <si>
    <t>(-) Tahmini Vergi Karşılığı (%25 Ortalama)</t>
  </si>
  <si>
    <t>Vergi Karşılığı</t>
  </si>
  <si>
    <t>Yasal Vergi Kesintisi Tahmini</t>
  </si>
  <si>
    <t>NET DÖNEM KÂRI</t>
  </si>
  <si>
    <t>NET DÖNEM KÂRI (Ticari Kâr - Vergi Karşılığı)</t>
  </si>
  <si>
    <t>Net Kâr</t>
  </si>
  <si>
    <t>Temmuz Ayı Net Kâr Marjı: %10,52</t>
  </si>
  <si>
    <t>2. FİNANSAL PERFORMANS VE RASYOLAR ÖZETİ</t>
  </si>
  <si>
    <t>Finansal Gösterge / Rasyo</t>
  </si>
  <si>
    <t>Hesaplama Formülü</t>
  </si>
  <si>
    <t>Dönem Değeri</t>
  </si>
  <si>
    <t>Sektör Kriteri</t>
  </si>
  <si>
    <t>Değerlendirme</t>
  </si>
  <si>
    <t>Mali Yorum</t>
  </si>
  <si>
    <t>Brüt Kâr Marjı</t>
  </si>
  <si>
    <t>Brüt Kâr / Net Satışlar</t>
  </si>
  <si>
    <t>%14,43</t>
  </si>
  <si>
    <t>%10 - %18</t>
  </si>
  <si>
    <t>İdeal / Sağlıklı</t>
  </si>
  <si>
    <t>Kereste, orman ürünleri ve yalıtım malzemesi ticaretinde uygun kârlılık</t>
  </si>
  <si>
    <t>Faaliyet Kâr Marjı (EBIT)</t>
  </si>
  <si>
    <t>Faaliyet Kârı / Net Satışlar</t>
  </si>
  <si>
    <t>%14,02</t>
  </si>
  <si>
    <t>%8 - %15</t>
  </si>
  <si>
    <t>Yüksek Verimlilik</t>
  </si>
  <si>
    <t>Faaliyet giderlerinin ciroya oranının çok düşük olması kârlılığı korumuştur</t>
  </si>
  <si>
    <t>Net Kâr Marjı</t>
  </si>
  <si>
    <t>Net Kâr / Net Satışlar</t>
  </si>
  <si>
    <t>%10,52</t>
  </si>
  <si>
    <t>%6 - %12</t>
  </si>
  <si>
    <t>Başarılı</t>
  </si>
  <si>
    <t>Vergi sonrası net sermaye getiri marjı oldukça güçlüdür</t>
  </si>
  <si>
    <t>Faaliyet Gideri / Ciro Oranı</t>
  </si>
  <si>
    <t>Faaliyet Giderleri / Net Satışlar</t>
  </si>
  <si>
    <t>%0,41</t>
  </si>
  <si>
    <t>&lt; %5</t>
  </si>
  <si>
    <t>Mükemmel</t>
  </si>
  <si>
    <t>Genel giderler cironun sadece binde 4'ü seviyesindedir</t>
  </si>
  <si>
    <t>KDV Devir / Finansman Oranı</t>
  </si>
  <si>
    <t>Devreden KDV / Satış Hasılatı</t>
  </si>
  <si>
    <t>%4,16</t>
  </si>
  <si>
    <t>Kredi Avantajı</t>
  </si>
  <si>
    <t>Finansman Avantajı</t>
  </si>
  <si>
    <t>182.676 TL devreden KDV ile nakit KDV çıkışı olmadan dönem tamamlanmıştır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</si>
</sst>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4"/>
      <color rgb="FF1F497D"/>
      <name val="Calibri"/>
    </font>
    <font>
      <b/>
      <sz val="11"/>
      <color rgb="FF595959"/>
      <name val="Calibri"/>
    </font>
    <font>
      <b/>
      <sz val="11"/>
      <color rgb="FF1F497D"/>
      <name val="Calibri"/>
    </font>
    <font>
      <b/>
      <sz val="11"/>
      <color rgb="FFFFFFFF"/>
      <name val="Calibri"/>
    </font>
    <font>
      <sz val="10"/>
      <name val="Calibri"/>
    </font>
    <font>
      <b/>
      <sz val="10"/>
      <color rgb="FF375623"/>
      <name val="Calibri"/>
    </font>
    <font>
      <b/>
      <sz val="10"/>
      <name val="Calibri"/>
    </font>
    <font>
      <b/>
      <sz val="10"/>
      <color rgb="FF7F6000"/>
      <name val="Calibri"/>
    </font>
    <font>
      <b/>
      <sz val="10"/>
      <color rgb="FFC00000"/>
      <name val="Calibri"/>
    </font>
    <font>
      <b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rgb="FF1F497D"/>
        <bgColor rgb="FF1F497D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  <fill>
      <patternFill patternType="solid">
        <fgColor rgb="FFFCE4D6"/>
        <bgColor rgb="FFFCE4D6"/>
      </patternFill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4" fillId="3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4" fontId="5" fillId="0" borderId="1" xfId="0" applyNumberFormat="1" applyFont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4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8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4" fontId="10" fillId="7" borderId="2" xfId="0" applyNumberFormat="1" applyFont="1" applyFill="1" applyBorder="1"/>
    <xf numFmtId="0" fontId="10" fillId="7" borderId="2" xfId="0" applyFont="1" applyFill="1" applyBorder="1" applyAlignment="1">
      <alignment horizontal="center"/>
    </xf>
    <xf numFmtId="10" fontId="5" fillId="0" borderId="1" xfId="0" applyNumberFormat="1" applyFont="1" applyBorder="1" applyAlignment="1">
      <alignment horizontal="right" vertical="center"/>
    </xf>
    <xf numFmtId="10" fontId="7" fillId="0" borderId="1" xfId="0" applyNumberFormat="1" applyFont="1" applyBorder="1" applyAlignment="1">
      <alignment horizontal="right" vertical="center"/>
    </xf>
    <xf numFmtId="0" fontId="3" fillId="2" borderId="0" xfId="0" applyFont="1" applyFill="1"/>
    <xf numFmtId="0" fontId="0" fillId="0" borderId="0" xfId="0"/>
    <xf numFmtId="0" fontId="10" fillId="7" borderId="2" xfId="0" applyFont="1" applyFill="1" applyBorder="1" applyAlignment="1">
      <alignment horizontal="center" vertical="center"/>
    </xf>
    <xf numFmtId="0" fontId="10" fillId="7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B7" workbookViewId="0">
      <selection activeCell="E25" sqref="E25"/>
    </sheetView>
  </sheetViews>
  <sheetFormatPr defaultRowHeight="15" x14ac:dyDescent="0.25"/>
  <cols>
    <col min="1" max="1" width="22" customWidth="1"/>
    <col min="2" max="2" width="44" customWidth="1"/>
    <col min="3" max="3" width="14" customWidth="1"/>
    <col min="4" max="5" width="24" customWidth="1"/>
    <col min="6" max="7" width="26" customWidth="1"/>
  </cols>
  <sheetData>
    <row r="1" spans="1:7" ht="18.75" x14ac:dyDescent="0.3">
      <c r="A1" s="1" t="s">
        <v>0</v>
      </c>
    </row>
    <row r="2" spans="1:7" x14ac:dyDescent="0.25">
      <c r="A2" s="2" t="s">
        <v>1</v>
      </c>
    </row>
    <row r="4" spans="1:7" x14ac:dyDescent="0.25">
      <c r="A4" s="18" t="s">
        <v>2</v>
      </c>
      <c r="B4" s="19"/>
      <c r="C4" s="19"/>
      <c r="D4" s="19"/>
      <c r="E4" s="19"/>
      <c r="F4" s="19"/>
      <c r="G4" s="19"/>
    </row>
    <row r="5" spans="1:7" x14ac:dyDescent="0.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</row>
    <row r="6" spans="1:7" x14ac:dyDescent="0.25">
      <c r="A6" s="4" t="s">
        <v>10</v>
      </c>
      <c r="B6" s="5" t="s">
        <v>11</v>
      </c>
      <c r="C6" s="4" t="s">
        <v>12</v>
      </c>
      <c r="D6" s="6">
        <v>4386445</v>
      </c>
      <c r="E6" s="6">
        <v>4386445</v>
      </c>
      <c r="F6" s="6">
        <v>877289</v>
      </c>
      <c r="G6" s="7" t="s">
        <v>13</v>
      </c>
    </row>
    <row r="7" spans="1:7" x14ac:dyDescent="0.25">
      <c r="A7" s="4" t="s">
        <v>14</v>
      </c>
      <c r="B7" s="5" t="s">
        <v>15</v>
      </c>
      <c r="C7" s="4" t="s">
        <v>16</v>
      </c>
      <c r="D7" s="6">
        <v>0</v>
      </c>
      <c r="E7" s="6">
        <v>0</v>
      </c>
      <c r="F7" s="6">
        <v>0</v>
      </c>
      <c r="G7" s="7" t="s">
        <v>17</v>
      </c>
    </row>
    <row r="8" spans="1:7" x14ac:dyDescent="0.25">
      <c r="A8" s="4" t="s">
        <v>18</v>
      </c>
      <c r="B8" s="5" t="s">
        <v>19</v>
      </c>
      <c r="C8" s="4" t="s">
        <v>20</v>
      </c>
      <c r="D8" s="6">
        <v>0</v>
      </c>
      <c r="E8" s="6">
        <v>0</v>
      </c>
      <c r="F8" s="6">
        <v>0</v>
      </c>
      <c r="G8" s="7" t="s">
        <v>17</v>
      </c>
    </row>
    <row r="9" spans="1:7" x14ac:dyDescent="0.25">
      <c r="A9" s="8" t="s">
        <v>21</v>
      </c>
      <c r="B9" s="9" t="s">
        <v>22</v>
      </c>
      <c r="C9" s="8" t="s">
        <v>12</v>
      </c>
      <c r="D9" s="10">
        <v>4386445</v>
      </c>
      <c r="E9" s="10">
        <v>4386445</v>
      </c>
      <c r="F9" s="10">
        <v>877289</v>
      </c>
      <c r="G9" s="7" t="s">
        <v>13</v>
      </c>
    </row>
    <row r="11" spans="1:7" x14ac:dyDescent="0.25">
      <c r="A11" s="18" t="s">
        <v>23</v>
      </c>
      <c r="B11" s="19"/>
      <c r="C11" s="19"/>
      <c r="D11" s="19"/>
      <c r="E11" s="19"/>
      <c r="F11" s="19"/>
      <c r="G11" s="19"/>
    </row>
    <row r="12" spans="1:7" x14ac:dyDescent="0.25">
      <c r="A12" s="3" t="s">
        <v>3</v>
      </c>
      <c r="B12" s="3" t="s">
        <v>24</v>
      </c>
      <c r="C12" s="3" t="s">
        <v>5</v>
      </c>
      <c r="D12" s="3" t="s">
        <v>25</v>
      </c>
      <c r="E12" s="3" t="s">
        <v>26</v>
      </c>
      <c r="F12" s="3" t="s">
        <v>27</v>
      </c>
      <c r="G12" s="3" t="s">
        <v>9</v>
      </c>
    </row>
    <row r="13" spans="1:7" x14ac:dyDescent="0.25">
      <c r="A13" s="4" t="s">
        <v>28</v>
      </c>
      <c r="B13" s="5" t="s">
        <v>29</v>
      </c>
      <c r="C13" s="4" t="s">
        <v>16</v>
      </c>
      <c r="D13" s="6">
        <v>2852.7</v>
      </c>
      <c r="E13" s="6">
        <v>285.27</v>
      </c>
      <c r="F13" s="6">
        <v>285.27</v>
      </c>
      <c r="G13" s="7" t="s">
        <v>30</v>
      </c>
    </row>
    <row r="14" spans="1:7" x14ac:dyDescent="0.25">
      <c r="A14" s="4" t="s">
        <v>31</v>
      </c>
      <c r="B14" s="5" t="s">
        <v>32</v>
      </c>
      <c r="C14" s="4" t="s">
        <v>12</v>
      </c>
      <c r="D14" s="6">
        <v>3715273.9</v>
      </c>
      <c r="E14" s="6">
        <v>743054.78</v>
      </c>
      <c r="F14" s="6">
        <v>743054.78</v>
      </c>
      <c r="G14" s="7" t="s">
        <v>30</v>
      </c>
    </row>
    <row r="15" spans="1:7" x14ac:dyDescent="0.25">
      <c r="A15" s="4" t="s">
        <v>31</v>
      </c>
      <c r="B15" s="5" t="s">
        <v>33</v>
      </c>
      <c r="C15" s="4" t="s">
        <v>12</v>
      </c>
      <c r="D15" s="6">
        <v>12000</v>
      </c>
      <c r="E15" s="6">
        <v>2400</v>
      </c>
      <c r="F15" s="6">
        <v>2400</v>
      </c>
      <c r="G15" s="7" t="s">
        <v>30</v>
      </c>
    </row>
    <row r="16" spans="1:7" x14ac:dyDescent="0.25">
      <c r="A16" s="8" t="s">
        <v>34</v>
      </c>
      <c r="B16" s="9" t="s">
        <v>35</v>
      </c>
      <c r="C16" s="8" t="s">
        <v>36</v>
      </c>
      <c r="D16" s="10">
        <v>3730126.6</v>
      </c>
      <c r="E16" s="10">
        <v>745740.05</v>
      </c>
      <c r="F16" s="10">
        <v>745740.05</v>
      </c>
      <c r="G16" s="7" t="s">
        <v>37</v>
      </c>
    </row>
    <row r="17" spans="1:7" x14ac:dyDescent="0.25">
      <c r="A17" s="8" t="s">
        <v>38</v>
      </c>
      <c r="B17" s="9" t="s">
        <v>39</v>
      </c>
      <c r="C17" s="8" t="s">
        <v>36</v>
      </c>
      <c r="D17" s="8" t="s">
        <v>36</v>
      </c>
      <c r="E17" s="10">
        <v>314225.08</v>
      </c>
      <c r="F17" s="10">
        <v>314225.08</v>
      </c>
      <c r="G17" s="7" t="s">
        <v>40</v>
      </c>
    </row>
    <row r="18" spans="1:7" x14ac:dyDescent="0.25">
      <c r="A18" s="8" t="s">
        <v>41</v>
      </c>
      <c r="B18" s="9" t="s">
        <v>42</v>
      </c>
      <c r="C18" s="8" t="s">
        <v>36</v>
      </c>
      <c r="D18" s="8" t="s">
        <v>36</v>
      </c>
      <c r="E18" s="10">
        <v>1059965.1299999999</v>
      </c>
      <c r="F18" s="10">
        <v>1059965.1299999999</v>
      </c>
      <c r="G18" s="7" t="s">
        <v>37</v>
      </c>
    </row>
    <row r="20" spans="1:7" x14ac:dyDescent="0.25">
      <c r="A20" s="18" t="s">
        <v>43</v>
      </c>
      <c r="B20" s="19"/>
      <c r="C20" s="19"/>
      <c r="D20" s="19"/>
      <c r="E20" s="19"/>
      <c r="F20" s="19"/>
      <c r="G20" s="19"/>
    </row>
    <row r="21" spans="1:7" x14ac:dyDescent="0.25">
      <c r="A21" s="3" t="s">
        <v>44</v>
      </c>
      <c r="B21" s="3" t="s">
        <v>45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</row>
    <row r="22" spans="1:7" x14ac:dyDescent="0.25">
      <c r="A22" s="5" t="s">
        <v>51</v>
      </c>
      <c r="B22" s="6">
        <v>877289</v>
      </c>
      <c r="C22" s="5" t="s">
        <v>52</v>
      </c>
      <c r="D22" s="5" t="s">
        <v>53</v>
      </c>
      <c r="E22" s="4" t="s">
        <v>54</v>
      </c>
      <c r="F22" s="4" t="s">
        <v>55</v>
      </c>
      <c r="G22" s="7" t="s">
        <v>56</v>
      </c>
    </row>
    <row r="23" spans="1:7" x14ac:dyDescent="0.25">
      <c r="A23" s="5" t="s">
        <v>57</v>
      </c>
      <c r="B23" s="6">
        <v>1059965.1299999999</v>
      </c>
      <c r="C23" s="5" t="s">
        <v>58</v>
      </c>
      <c r="D23" s="5" t="s">
        <v>59</v>
      </c>
      <c r="E23" s="4" t="s">
        <v>60</v>
      </c>
      <c r="F23" s="4" t="s">
        <v>55</v>
      </c>
      <c r="G23" s="7" t="s">
        <v>61</v>
      </c>
    </row>
    <row r="24" spans="1:7" x14ac:dyDescent="0.25">
      <c r="A24" s="5" t="s">
        <v>62</v>
      </c>
      <c r="B24" s="6">
        <v>0</v>
      </c>
      <c r="C24" s="5" t="s">
        <v>63</v>
      </c>
      <c r="D24" s="5" t="s">
        <v>64</v>
      </c>
      <c r="E24" s="4" t="s">
        <v>65</v>
      </c>
      <c r="F24" s="4" t="s">
        <v>66</v>
      </c>
      <c r="G24" s="7" t="s">
        <v>67</v>
      </c>
    </row>
    <row r="25" spans="1:7" x14ac:dyDescent="0.25">
      <c r="A25" s="9" t="s">
        <v>68</v>
      </c>
      <c r="B25" s="10">
        <v>182676.13</v>
      </c>
      <c r="C25" s="9" t="s">
        <v>69</v>
      </c>
      <c r="D25" s="9" t="s">
        <v>70</v>
      </c>
      <c r="E25" s="8" t="s">
        <v>71</v>
      </c>
      <c r="F25" s="8" t="s">
        <v>72</v>
      </c>
      <c r="G25" s="7" t="s">
        <v>73</v>
      </c>
    </row>
  </sheetData>
  <mergeCells count="3">
    <mergeCell ref="A20:G20"/>
    <mergeCell ref="A11:G11"/>
    <mergeCell ref="A4:G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D1" workbookViewId="0">
      <selection activeCell="H14" sqref="H14"/>
    </sheetView>
  </sheetViews>
  <sheetFormatPr defaultRowHeight="15" x14ac:dyDescent="0.25"/>
  <cols>
    <col min="1" max="1" width="16" customWidth="1"/>
    <col min="2" max="2" width="36" customWidth="1"/>
    <col min="3" max="3" width="42" customWidth="1"/>
    <col min="4" max="4" width="38" customWidth="1"/>
    <col min="5" max="5" width="26" customWidth="1"/>
    <col min="6" max="6" width="20" customWidth="1"/>
    <col min="7" max="7" width="22" customWidth="1"/>
    <col min="8" max="8" width="46" customWidth="1"/>
  </cols>
  <sheetData>
    <row r="1" spans="1:8" ht="18.75" x14ac:dyDescent="0.3">
      <c r="A1" s="1" t="s">
        <v>0</v>
      </c>
    </row>
    <row r="2" spans="1:8" x14ac:dyDescent="0.25">
      <c r="A2" s="2" t="s">
        <v>74</v>
      </c>
    </row>
    <row r="4" spans="1:8" x14ac:dyDescent="0.25">
      <c r="A4" s="18" t="s">
        <v>75</v>
      </c>
      <c r="B4" s="19"/>
      <c r="C4" s="19"/>
      <c r="D4" s="19"/>
      <c r="E4" s="19"/>
      <c r="F4" s="19"/>
      <c r="G4" s="19"/>
      <c r="H4" s="19"/>
    </row>
    <row r="5" spans="1:8" x14ac:dyDescent="0.25">
      <c r="A5" s="3" t="s">
        <v>76</v>
      </c>
      <c r="B5" s="3" t="s">
        <v>77</v>
      </c>
      <c r="C5" s="3" t="s">
        <v>78</v>
      </c>
      <c r="D5" s="3" t="s">
        <v>79</v>
      </c>
      <c r="E5" s="3" t="s">
        <v>80</v>
      </c>
      <c r="F5" s="3" t="s">
        <v>81</v>
      </c>
      <c r="G5" s="3" t="s">
        <v>82</v>
      </c>
      <c r="H5" s="3" t="s">
        <v>83</v>
      </c>
    </row>
    <row r="6" spans="1:8" x14ac:dyDescent="0.25">
      <c r="A6" s="4" t="s">
        <v>84</v>
      </c>
      <c r="B6" s="5" t="s">
        <v>85</v>
      </c>
      <c r="C6" s="5" t="s">
        <v>86</v>
      </c>
      <c r="D6" s="5" t="s">
        <v>87</v>
      </c>
      <c r="E6" s="5" t="s">
        <v>65</v>
      </c>
      <c r="F6" s="11" t="s">
        <v>65</v>
      </c>
      <c r="G6" s="7" t="s">
        <v>88</v>
      </c>
      <c r="H6" s="5" t="s">
        <v>89</v>
      </c>
    </row>
    <row r="7" spans="1:8" x14ac:dyDescent="0.25">
      <c r="A7" s="4" t="s">
        <v>90</v>
      </c>
      <c r="B7" s="5" t="s">
        <v>91</v>
      </c>
      <c r="C7" s="5" t="s">
        <v>92</v>
      </c>
      <c r="D7" s="5" t="s">
        <v>93</v>
      </c>
      <c r="E7" s="5" t="s">
        <v>94</v>
      </c>
      <c r="F7" s="11" t="s">
        <v>65</v>
      </c>
      <c r="G7" s="7" t="s">
        <v>88</v>
      </c>
      <c r="H7" s="5" t="s">
        <v>95</v>
      </c>
    </row>
    <row r="8" spans="1:8" x14ac:dyDescent="0.25">
      <c r="A8" s="4" t="s">
        <v>96</v>
      </c>
      <c r="B8" s="5" t="s">
        <v>97</v>
      </c>
      <c r="C8" s="5" t="s">
        <v>98</v>
      </c>
      <c r="D8" s="5" t="s">
        <v>99</v>
      </c>
      <c r="E8" s="5" t="s">
        <v>100</v>
      </c>
      <c r="F8" s="11" t="s">
        <v>101</v>
      </c>
      <c r="G8" s="12" t="s">
        <v>102</v>
      </c>
      <c r="H8" s="5" t="s">
        <v>103</v>
      </c>
    </row>
    <row r="9" spans="1:8" x14ac:dyDescent="0.25">
      <c r="A9" s="4" t="s">
        <v>104</v>
      </c>
      <c r="B9" s="5" t="s">
        <v>105</v>
      </c>
      <c r="C9" s="5" t="s">
        <v>106</v>
      </c>
      <c r="D9" s="5" t="s">
        <v>107</v>
      </c>
      <c r="E9" s="5" t="s">
        <v>108</v>
      </c>
      <c r="F9" s="11" t="s">
        <v>109</v>
      </c>
      <c r="G9" s="12" t="s">
        <v>102</v>
      </c>
      <c r="H9" s="5" t="s">
        <v>110</v>
      </c>
    </row>
    <row r="10" spans="1:8" x14ac:dyDescent="0.25">
      <c r="A10" s="4" t="s">
        <v>111</v>
      </c>
      <c r="B10" s="5" t="s">
        <v>112</v>
      </c>
      <c r="C10" s="5" t="s">
        <v>113</v>
      </c>
      <c r="D10" s="5" t="s">
        <v>114</v>
      </c>
      <c r="E10" s="5" t="s">
        <v>115</v>
      </c>
      <c r="F10" s="11" t="s">
        <v>116</v>
      </c>
      <c r="G10" s="7" t="s">
        <v>117</v>
      </c>
      <c r="H10" s="5" t="s">
        <v>118</v>
      </c>
    </row>
    <row r="11" spans="1:8" x14ac:dyDescent="0.25">
      <c r="A11" s="4" t="s">
        <v>119</v>
      </c>
      <c r="B11" s="5" t="s">
        <v>120</v>
      </c>
      <c r="C11" s="5" t="s">
        <v>121</v>
      </c>
      <c r="D11" s="5" t="s">
        <v>122</v>
      </c>
      <c r="E11" s="5" t="s">
        <v>123</v>
      </c>
      <c r="F11" s="11" t="s">
        <v>65</v>
      </c>
      <c r="G11" s="7" t="s">
        <v>88</v>
      </c>
      <c r="H11" s="5" t="s">
        <v>124</v>
      </c>
    </row>
    <row r="12" spans="1:8" x14ac:dyDescent="0.25">
      <c r="A12" s="4" t="s">
        <v>125</v>
      </c>
      <c r="B12" s="5" t="s">
        <v>126</v>
      </c>
      <c r="C12" s="5" t="s">
        <v>127</v>
      </c>
      <c r="D12" s="5" t="s">
        <v>128</v>
      </c>
      <c r="E12" s="5" t="s">
        <v>129</v>
      </c>
      <c r="F12" s="11" t="s">
        <v>65</v>
      </c>
      <c r="G12" s="7" t="s">
        <v>88</v>
      </c>
      <c r="H12" s="5" t="s">
        <v>130</v>
      </c>
    </row>
    <row r="13" spans="1:8" x14ac:dyDescent="0.25">
      <c r="A13" s="4" t="s">
        <v>131</v>
      </c>
      <c r="B13" s="5" t="s">
        <v>132</v>
      </c>
      <c r="C13" s="5" t="s">
        <v>133</v>
      </c>
      <c r="D13" s="5" t="s">
        <v>134</v>
      </c>
      <c r="E13" s="5" t="s">
        <v>135</v>
      </c>
      <c r="F13" s="11" t="s">
        <v>136</v>
      </c>
      <c r="G13" s="12" t="s">
        <v>137</v>
      </c>
      <c r="H13" s="5" t="s">
        <v>138</v>
      </c>
    </row>
    <row r="14" spans="1:8" x14ac:dyDescent="0.25">
      <c r="A14" s="4" t="s">
        <v>139</v>
      </c>
      <c r="B14" s="5" t="s">
        <v>140</v>
      </c>
      <c r="C14" s="5" t="s">
        <v>141</v>
      </c>
      <c r="D14" s="5" t="s">
        <v>142</v>
      </c>
      <c r="E14" s="5" t="s">
        <v>143</v>
      </c>
      <c r="F14" s="11" t="s">
        <v>144</v>
      </c>
      <c r="G14" s="7" t="s">
        <v>88</v>
      </c>
      <c r="H14" s="5" t="s">
        <v>145</v>
      </c>
    </row>
    <row r="15" spans="1:8" x14ac:dyDescent="0.25">
      <c r="A15" s="4" t="s">
        <v>146</v>
      </c>
      <c r="B15" s="5" t="s">
        <v>147</v>
      </c>
      <c r="C15" s="5" t="s">
        <v>148</v>
      </c>
      <c r="D15" s="5" t="s">
        <v>149</v>
      </c>
      <c r="E15" s="5" t="s">
        <v>150</v>
      </c>
      <c r="F15" s="11" t="s">
        <v>65</v>
      </c>
      <c r="G15" s="7" t="s">
        <v>88</v>
      </c>
      <c r="H15" s="5" t="s">
        <v>151</v>
      </c>
    </row>
  </sheetData>
  <mergeCells count="1">
    <mergeCell ref="A4:H4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I1" workbookViewId="0">
      <selection activeCell="O20" sqref="O20"/>
    </sheetView>
  </sheetViews>
  <sheetFormatPr defaultRowHeight="15" x14ac:dyDescent="0.25"/>
  <cols>
    <col min="1" max="1" width="8" customWidth="1"/>
    <col min="2" max="2" width="22" customWidth="1"/>
    <col min="3" max="3" width="14" customWidth="1"/>
    <col min="4" max="4" width="16" customWidth="1"/>
    <col min="5" max="5" width="46" customWidth="1"/>
    <col min="6" max="6" width="18" customWidth="1"/>
    <col min="7" max="8" width="24" customWidth="1"/>
    <col min="9" max="9" width="18" customWidth="1"/>
    <col min="10" max="10" width="22" customWidth="1"/>
    <col min="11" max="11" width="24" customWidth="1"/>
    <col min="12" max="12" width="16" customWidth="1"/>
    <col min="13" max="13" width="36" customWidth="1"/>
    <col min="14" max="14" width="22" customWidth="1"/>
    <col min="15" max="15" width="26" customWidth="1"/>
  </cols>
  <sheetData>
    <row r="1" spans="1:15" ht="18.75" x14ac:dyDescent="0.3">
      <c r="A1" s="1" t="s">
        <v>0</v>
      </c>
    </row>
    <row r="2" spans="1:15" x14ac:dyDescent="0.25">
      <c r="A2" s="2" t="s">
        <v>152</v>
      </c>
    </row>
    <row r="4" spans="1:15" x14ac:dyDescent="0.25">
      <c r="A4" s="18" t="s">
        <v>153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5" x14ac:dyDescent="0.25">
      <c r="A5" s="3" t="s">
        <v>154</v>
      </c>
      <c r="B5" s="3" t="s">
        <v>155</v>
      </c>
      <c r="C5" s="3" t="s">
        <v>156</v>
      </c>
      <c r="D5" s="3" t="s">
        <v>157</v>
      </c>
      <c r="E5" s="3" t="s">
        <v>158</v>
      </c>
      <c r="F5" s="3" t="s">
        <v>159</v>
      </c>
      <c r="G5" s="3" t="s">
        <v>160</v>
      </c>
      <c r="H5" s="3" t="s">
        <v>161</v>
      </c>
      <c r="I5" s="3" t="s">
        <v>162</v>
      </c>
      <c r="J5" s="3" t="s">
        <v>163</v>
      </c>
      <c r="K5" s="3" t="s">
        <v>164</v>
      </c>
      <c r="L5" s="3" t="s">
        <v>165</v>
      </c>
      <c r="M5" s="3" t="s">
        <v>166</v>
      </c>
      <c r="N5" s="3" t="s">
        <v>167</v>
      </c>
      <c r="O5" s="3" t="s">
        <v>168</v>
      </c>
    </row>
    <row r="6" spans="1:15" x14ac:dyDescent="0.25">
      <c r="A6" s="4">
        <v>1</v>
      </c>
      <c r="B6" s="5" t="s">
        <v>169</v>
      </c>
      <c r="C6" s="4" t="s">
        <v>170</v>
      </c>
      <c r="D6" s="5" t="s">
        <v>171</v>
      </c>
      <c r="E6" s="5" t="s">
        <v>172</v>
      </c>
      <c r="F6" s="4" t="s">
        <v>173</v>
      </c>
      <c r="G6" s="6">
        <v>454387.5</v>
      </c>
      <c r="H6" s="6">
        <v>0</v>
      </c>
      <c r="I6" s="6">
        <v>0</v>
      </c>
      <c r="J6" s="6">
        <v>90877.5</v>
      </c>
      <c r="K6" s="6">
        <v>545265</v>
      </c>
      <c r="L6" s="4">
        <v>270</v>
      </c>
      <c r="M6" s="5" t="s">
        <v>174</v>
      </c>
      <c r="N6" s="6">
        <v>545265</v>
      </c>
      <c r="O6" s="7" t="s">
        <v>175</v>
      </c>
    </row>
    <row r="7" spans="1:15" x14ac:dyDescent="0.25">
      <c r="A7" s="4">
        <v>2</v>
      </c>
      <c r="B7" s="5" t="s">
        <v>176</v>
      </c>
      <c r="C7" s="4" t="s">
        <v>170</v>
      </c>
      <c r="D7" s="5" t="s">
        <v>177</v>
      </c>
      <c r="E7" s="5" t="s">
        <v>178</v>
      </c>
      <c r="F7" s="4" t="s">
        <v>179</v>
      </c>
      <c r="G7" s="6">
        <v>0</v>
      </c>
      <c r="H7" s="6">
        <v>270.66000000000003</v>
      </c>
      <c r="I7" s="6">
        <v>0</v>
      </c>
      <c r="J7" s="6">
        <v>54.13</v>
      </c>
      <c r="K7" s="6">
        <v>324.79000000000002</v>
      </c>
      <c r="L7" s="4">
        <v>270</v>
      </c>
      <c r="M7" s="5" t="s">
        <v>180</v>
      </c>
      <c r="N7" s="6">
        <v>324.79000000000002</v>
      </c>
      <c r="O7" s="7" t="s">
        <v>181</v>
      </c>
    </row>
    <row r="8" spans="1:15" x14ac:dyDescent="0.25">
      <c r="A8" s="4">
        <v>3</v>
      </c>
      <c r="B8" s="5" t="s">
        <v>182</v>
      </c>
      <c r="C8" s="4" t="s">
        <v>183</v>
      </c>
      <c r="D8" s="5" t="s">
        <v>177</v>
      </c>
      <c r="E8" s="5" t="s">
        <v>184</v>
      </c>
      <c r="F8" s="4" t="s">
        <v>185</v>
      </c>
      <c r="G8" s="6">
        <v>0</v>
      </c>
      <c r="H8" s="6">
        <v>0</v>
      </c>
      <c r="I8" s="6">
        <v>0</v>
      </c>
      <c r="J8" s="6">
        <v>0</v>
      </c>
      <c r="K8" s="6">
        <v>750</v>
      </c>
      <c r="L8" s="4" t="s">
        <v>36</v>
      </c>
      <c r="M8" s="5" t="s">
        <v>186</v>
      </c>
      <c r="N8" s="6">
        <v>0</v>
      </c>
      <c r="O8" s="13" t="s">
        <v>187</v>
      </c>
    </row>
    <row r="9" spans="1:15" x14ac:dyDescent="0.25">
      <c r="A9" s="4">
        <v>4</v>
      </c>
      <c r="B9" s="5" t="s">
        <v>188</v>
      </c>
      <c r="C9" s="4" t="s">
        <v>183</v>
      </c>
      <c r="D9" s="5" t="s">
        <v>177</v>
      </c>
      <c r="E9" s="5" t="s">
        <v>189</v>
      </c>
      <c r="F9" s="4" t="s">
        <v>190</v>
      </c>
      <c r="G9" s="6">
        <v>0</v>
      </c>
      <c r="H9" s="6">
        <v>0</v>
      </c>
      <c r="I9" s="6">
        <v>0</v>
      </c>
      <c r="J9" s="6">
        <v>0</v>
      </c>
      <c r="K9" s="6">
        <v>375</v>
      </c>
      <c r="L9" s="4" t="s">
        <v>36</v>
      </c>
      <c r="M9" s="5" t="s">
        <v>186</v>
      </c>
      <c r="N9" s="6">
        <v>0</v>
      </c>
      <c r="O9" s="13" t="s">
        <v>187</v>
      </c>
    </row>
    <row r="10" spans="1:15" x14ac:dyDescent="0.25">
      <c r="A10" s="4">
        <v>5</v>
      </c>
      <c r="B10" s="5" t="s">
        <v>191</v>
      </c>
      <c r="C10" s="4" t="s">
        <v>192</v>
      </c>
      <c r="D10" s="5" t="s">
        <v>171</v>
      </c>
      <c r="E10" s="5" t="s">
        <v>193</v>
      </c>
      <c r="F10" s="4" t="s">
        <v>194</v>
      </c>
      <c r="G10" s="6">
        <v>502525.4</v>
      </c>
      <c r="H10" s="6">
        <v>0</v>
      </c>
      <c r="I10" s="6">
        <v>0</v>
      </c>
      <c r="J10" s="6">
        <v>100505.08</v>
      </c>
      <c r="K10" s="6">
        <v>603030.48</v>
      </c>
      <c r="L10" s="4">
        <v>270</v>
      </c>
      <c r="M10" s="5" t="s">
        <v>195</v>
      </c>
      <c r="N10" s="6">
        <v>603030.48</v>
      </c>
      <c r="O10" s="7" t="s">
        <v>175</v>
      </c>
    </row>
    <row r="11" spans="1:15" x14ac:dyDescent="0.25">
      <c r="A11" s="4">
        <v>6</v>
      </c>
      <c r="B11" s="5" t="s">
        <v>196</v>
      </c>
      <c r="C11" s="4" t="s">
        <v>197</v>
      </c>
      <c r="D11" s="5" t="s">
        <v>177</v>
      </c>
      <c r="E11" s="5" t="s">
        <v>198</v>
      </c>
      <c r="F11" s="4" t="s">
        <v>199</v>
      </c>
      <c r="G11" s="6">
        <v>0</v>
      </c>
      <c r="H11" s="6">
        <v>2729.73</v>
      </c>
      <c r="I11" s="6">
        <v>0</v>
      </c>
      <c r="J11" s="6">
        <v>270.27</v>
      </c>
      <c r="K11" s="6">
        <v>3000</v>
      </c>
      <c r="L11" s="4">
        <v>270</v>
      </c>
      <c r="M11" s="5" t="s">
        <v>200</v>
      </c>
      <c r="N11" s="6">
        <v>3000</v>
      </c>
      <c r="O11" s="7" t="s">
        <v>181</v>
      </c>
    </row>
    <row r="12" spans="1:15" x14ac:dyDescent="0.25">
      <c r="A12" s="4">
        <v>7</v>
      </c>
      <c r="B12" s="5" t="s">
        <v>201</v>
      </c>
      <c r="C12" s="4" t="s">
        <v>202</v>
      </c>
      <c r="D12" s="5" t="s">
        <v>177</v>
      </c>
      <c r="E12" s="5" t="s">
        <v>203</v>
      </c>
      <c r="F12" s="4" t="s">
        <v>204</v>
      </c>
      <c r="G12" s="6">
        <v>0</v>
      </c>
      <c r="H12" s="6">
        <v>357.63</v>
      </c>
      <c r="I12" s="6">
        <v>24.54</v>
      </c>
      <c r="J12" s="6">
        <v>49.08</v>
      </c>
      <c r="K12" s="6">
        <v>431.25</v>
      </c>
      <c r="L12" s="4">
        <v>270</v>
      </c>
      <c r="M12" s="5" t="s">
        <v>205</v>
      </c>
      <c r="N12" s="6">
        <v>431.25</v>
      </c>
      <c r="O12" s="7" t="s">
        <v>206</v>
      </c>
    </row>
    <row r="13" spans="1:15" x14ac:dyDescent="0.25">
      <c r="A13" s="4">
        <v>8</v>
      </c>
      <c r="B13" s="5" t="s">
        <v>207</v>
      </c>
      <c r="C13" s="4" t="s">
        <v>208</v>
      </c>
      <c r="D13" s="5" t="s">
        <v>171</v>
      </c>
      <c r="E13" s="5" t="s">
        <v>172</v>
      </c>
      <c r="F13" s="4" t="s">
        <v>173</v>
      </c>
      <c r="G13" s="6">
        <v>542710</v>
      </c>
      <c r="H13" s="6">
        <v>0</v>
      </c>
      <c r="I13" s="6">
        <v>0</v>
      </c>
      <c r="J13" s="6">
        <v>108542</v>
      </c>
      <c r="K13" s="6">
        <v>651252</v>
      </c>
      <c r="L13" s="4">
        <v>270</v>
      </c>
      <c r="M13" s="5" t="s">
        <v>174</v>
      </c>
      <c r="N13" s="6">
        <v>651252</v>
      </c>
      <c r="O13" s="7" t="s">
        <v>175</v>
      </c>
    </row>
    <row r="14" spans="1:15" x14ac:dyDescent="0.25">
      <c r="A14" s="4">
        <v>9</v>
      </c>
      <c r="B14" s="5" t="s">
        <v>209</v>
      </c>
      <c r="C14" s="4" t="s">
        <v>210</v>
      </c>
      <c r="D14" s="5" t="s">
        <v>177</v>
      </c>
      <c r="E14" s="5" t="s">
        <v>211</v>
      </c>
      <c r="F14" s="4" t="s">
        <v>212</v>
      </c>
      <c r="G14" s="6">
        <v>0</v>
      </c>
      <c r="H14" s="6">
        <v>0</v>
      </c>
      <c r="I14" s="6">
        <v>0</v>
      </c>
      <c r="J14" s="6">
        <v>0</v>
      </c>
      <c r="K14" s="6">
        <v>5507.1</v>
      </c>
      <c r="L14" s="4" t="s">
        <v>36</v>
      </c>
      <c r="M14" s="5" t="s">
        <v>186</v>
      </c>
      <c r="N14" s="6">
        <v>0</v>
      </c>
      <c r="O14" s="13" t="s">
        <v>187</v>
      </c>
    </row>
    <row r="15" spans="1:15" x14ac:dyDescent="0.25">
      <c r="A15" s="4">
        <v>10</v>
      </c>
      <c r="B15" s="5" t="s">
        <v>213</v>
      </c>
      <c r="C15" s="4" t="s">
        <v>214</v>
      </c>
      <c r="D15" s="5" t="s">
        <v>177</v>
      </c>
      <c r="E15" s="5" t="s">
        <v>215</v>
      </c>
      <c r="F15" s="4" t="s">
        <v>216</v>
      </c>
      <c r="G15" s="6">
        <v>0</v>
      </c>
      <c r="H15" s="6">
        <v>0</v>
      </c>
      <c r="I15" s="6">
        <v>0</v>
      </c>
      <c r="J15" s="6">
        <v>0</v>
      </c>
      <c r="K15" s="6">
        <v>34.99</v>
      </c>
      <c r="L15" s="4" t="s">
        <v>36</v>
      </c>
      <c r="M15" s="5" t="s">
        <v>186</v>
      </c>
      <c r="N15" s="6">
        <v>0</v>
      </c>
      <c r="O15" s="13" t="s">
        <v>187</v>
      </c>
    </row>
    <row r="16" spans="1:15" x14ac:dyDescent="0.25">
      <c r="A16" s="4">
        <v>11</v>
      </c>
      <c r="B16" s="5" t="s">
        <v>217</v>
      </c>
      <c r="C16" s="4" t="s">
        <v>218</v>
      </c>
      <c r="D16" s="5" t="s">
        <v>177</v>
      </c>
      <c r="E16" s="5" t="s">
        <v>219</v>
      </c>
      <c r="F16" s="4" t="s">
        <v>220</v>
      </c>
      <c r="G16" s="6">
        <v>0</v>
      </c>
      <c r="H16" s="6">
        <v>1384.21</v>
      </c>
      <c r="I16" s="6">
        <v>132.22999999999999</v>
      </c>
      <c r="J16" s="6">
        <v>264.45999999999998</v>
      </c>
      <c r="K16" s="6">
        <v>1780.9</v>
      </c>
      <c r="L16" s="4">
        <v>270</v>
      </c>
      <c r="M16" s="5" t="s">
        <v>205</v>
      </c>
      <c r="N16" s="6">
        <v>1780.9</v>
      </c>
      <c r="O16" s="7" t="s">
        <v>206</v>
      </c>
    </row>
    <row r="17" spans="1:15" x14ac:dyDescent="0.25">
      <c r="A17" s="4">
        <v>12</v>
      </c>
      <c r="B17" s="5" t="s">
        <v>221</v>
      </c>
      <c r="C17" s="4" t="s">
        <v>222</v>
      </c>
      <c r="D17" s="5" t="s">
        <v>171</v>
      </c>
      <c r="E17" s="5" t="s">
        <v>172</v>
      </c>
      <c r="F17" s="4" t="s">
        <v>173</v>
      </c>
      <c r="G17" s="6">
        <v>526246</v>
      </c>
      <c r="H17" s="6">
        <v>0</v>
      </c>
      <c r="I17" s="6">
        <v>0</v>
      </c>
      <c r="J17" s="6">
        <v>105249.2</v>
      </c>
      <c r="K17" s="6">
        <v>631495.19999999995</v>
      </c>
      <c r="L17" s="4">
        <v>270</v>
      </c>
      <c r="M17" s="5" t="s">
        <v>174</v>
      </c>
      <c r="N17" s="6">
        <v>631495.19999999995</v>
      </c>
      <c r="O17" s="7" t="s">
        <v>175</v>
      </c>
    </row>
    <row r="18" spans="1:15" x14ac:dyDescent="0.25">
      <c r="A18" s="4">
        <v>13</v>
      </c>
      <c r="B18" s="5" t="s">
        <v>223</v>
      </c>
      <c r="C18" s="4" t="s">
        <v>224</v>
      </c>
      <c r="D18" s="5" t="s">
        <v>171</v>
      </c>
      <c r="E18" s="5" t="s">
        <v>225</v>
      </c>
      <c r="F18" s="4" t="s">
        <v>226</v>
      </c>
      <c r="G18" s="6">
        <v>1686750</v>
      </c>
      <c r="H18" s="6">
        <v>0</v>
      </c>
      <c r="I18" s="6">
        <v>0</v>
      </c>
      <c r="J18" s="6">
        <v>337350</v>
      </c>
      <c r="K18" s="6">
        <v>2024100</v>
      </c>
      <c r="L18" s="4">
        <v>270</v>
      </c>
      <c r="M18" s="5" t="s">
        <v>227</v>
      </c>
      <c r="N18" s="6">
        <v>2024100</v>
      </c>
      <c r="O18" s="7" t="s">
        <v>228</v>
      </c>
    </row>
    <row r="19" spans="1:15" x14ac:dyDescent="0.25">
      <c r="A19" s="4">
        <v>14</v>
      </c>
      <c r="B19" s="5" t="s">
        <v>229</v>
      </c>
      <c r="C19" s="4" t="s">
        <v>230</v>
      </c>
      <c r="D19" s="5" t="s">
        <v>177</v>
      </c>
      <c r="E19" s="5" t="s">
        <v>231</v>
      </c>
      <c r="F19" s="4" t="s">
        <v>232</v>
      </c>
      <c r="G19" s="6">
        <v>0</v>
      </c>
      <c r="H19" s="6">
        <v>500</v>
      </c>
      <c r="I19" s="6">
        <v>0</v>
      </c>
      <c r="J19" s="6">
        <v>85</v>
      </c>
      <c r="K19" s="6">
        <v>585</v>
      </c>
      <c r="L19" s="4">
        <v>270</v>
      </c>
      <c r="M19" s="5" t="s">
        <v>233</v>
      </c>
      <c r="N19" s="6">
        <v>585</v>
      </c>
      <c r="O19" s="7" t="s">
        <v>175</v>
      </c>
    </row>
    <row r="20" spans="1:15" x14ac:dyDescent="0.25">
      <c r="A20" s="4">
        <v>15</v>
      </c>
      <c r="B20" s="5" t="s">
        <v>234</v>
      </c>
      <c r="C20" s="4" t="s">
        <v>230</v>
      </c>
      <c r="D20" s="5" t="s">
        <v>177</v>
      </c>
      <c r="E20" s="5" t="s">
        <v>235</v>
      </c>
      <c r="F20" s="4" t="s">
        <v>236</v>
      </c>
      <c r="G20" s="6">
        <v>0</v>
      </c>
      <c r="H20" s="6">
        <v>466.67</v>
      </c>
      <c r="I20" s="6">
        <v>40</v>
      </c>
      <c r="J20" s="6">
        <v>93.33</v>
      </c>
      <c r="K20" s="6">
        <v>600</v>
      </c>
      <c r="L20" s="4">
        <v>270</v>
      </c>
      <c r="M20" s="5" t="s">
        <v>205</v>
      </c>
      <c r="N20" s="6">
        <v>600</v>
      </c>
      <c r="O20" s="7" t="s">
        <v>206</v>
      </c>
    </row>
    <row r="21" spans="1:15" x14ac:dyDescent="0.25">
      <c r="A21" s="20" t="s">
        <v>237</v>
      </c>
      <c r="B21" s="21"/>
      <c r="C21" s="21"/>
      <c r="D21" s="21"/>
      <c r="E21" s="21"/>
      <c r="F21" s="21"/>
      <c r="G21" s="14">
        <f>SUM(G6:G20)</f>
        <v>3712618.9</v>
      </c>
      <c r="H21" s="14">
        <f>SUM(H6:H20)</f>
        <v>5708.9</v>
      </c>
      <c r="I21" s="14">
        <f>SUM(I6:I20)</f>
        <v>196.76999999999998</v>
      </c>
      <c r="J21" s="14">
        <f>SUM(J6:J20)</f>
        <v>743340.04999999993</v>
      </c>
      <c r="K21" s="14">
        <f>SUM(K6:K20)</f>
        <v>4468531.71</v>
      </c>
      <c r="L21" s="15" t="s">
        <v>238</v>
      </c>
      <c r="M21" s="15" t="s">
        <v>239</v>
      </c>
      <c r="N21" s="14">
        <f>SUM(N6:N20)</f>
        <v>4461864.62</v>
      </c>
      <c r="O21" s="15" t="s">
        <v>240</v>
      </c>
    </row>
  </sheetData>
  <mergeCells count="2">
    <mergeCell ref="A21:F21"/>
    <mergeCell ref="A4:O4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opLeftCell="H1" workbookViewId="0">
      <selection activeCell="N7" sqref="N7"/>
    </sheetView>
  </sheetViews>
  <sheetFormatPr defaultRowHeight="15" x14ac:dyDescent="0.25"/>
  <cols>
    <col min="1" max="1" width="8" customWidth="1"/>
    <col min="2" max="2" width="22" customWidth="1"/>
    <col min="3" max="3" width="14" customWidth="1"/>
    <col min="4" max="4" width="16" customWidth="1"/>
    <col min="5" max="5" width="48" customWidth="1"/>
    <col min="6" max="6" width="18" customWidth="1"/>
    <col min="7" max="7" width="12" customWidth="1"/>
    <col min="8" max="10" width="24" customWidth="1"/>
    <col min="11" max="11" width="16" customWidth="1"/>
    <col min="12" max="12" width="36" customWidth="1"/>
    <col min="13" max="13" width="24" customWidth="1"/>
    <col min="14" max="14" width="26" customWidth="1"/>
  </cols>
  <sheetData>
    <row r="1" spans="1:14" ht="18.75" x14ac:dyDescent="0.3">
      <c r="A1" s="1" t="s">
        <v>0</v>
      </c>
    </row>
    <row r="2" spans="1:14" x14ac:dyDescent="0.25">
      <c r="A2" s="2" t="s">
        <v>241</v>
      </c>
    </row>
    <row r="4" spans="1:14" x14ac:dyDescent="0.25">
      <c r="A4" s="18" t="s">
        <v>242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 x14ac:dyDescent="0.25">
      <c r="A5" s="3" t="s">
        <v>154</v>
      </c>
      <c r="B5" s="3" t="s">
        <v>155</v>
      </c>
      <c r="C5" s="3" t="s">
        <v>156</v>
      </c>
      <c r="D5" s="3" t="s">
        <v>157</v>
      </c>
      <c r="E5" s="3" t="s">
        <v>243</v>
      </c>
      <c r="F5" s="3" t="s">
        <v>159</v>
      </c>
      <c r="G5" s="3" t="s">
        <v>5</v>
      </c>
      <c r="H5" s="3" t="s">
        <v>244</v>
      </c>
      <c r="I5" s="3" t="s">
        <v>245</v>
      </c>
      <c r="J5" s="3" t="s">
        <v>246</v>
      </c>
      <c r="K5" s="3" t="s">
        <v>165</v>
      </c>
      <c r="L5" s="3" t="s">
        <v>166</v>
      </c>
      <c r="M5" s="3" t="s">
        <v>167</v>
      </c>
      <c r="N5" s="3" t="s">
        <v>9</v>
      </c>
    </row>
    <row r="6" spans="1:14" x14ac:dyDescent="0.25">
      <c r="A6" s="4">
        <v>1</v>
      </c>
      <c r="B6" s="5" t="s">
        <v>247</v>
      </c>
      <c r="C6" s="4" t="s">
        <v>197</v>
      </c>
      <c r="D6" s="5" t="s">
        <v>248</v>
      </c>
      <c r="E6" s="5" t="s">
        <v>249</v>
      </c>
      <c r="F6" s="4" t="s">
        <v>250</v>
      </c>
      <c r="G6" s="4" t="s">
        <v>12</v>
      </c>
      <c r="H6" s="6">
        <v>502232</v>
      </c>
      <c r="I6" s="6">
        <v>100446.39999999999</v>
      </c>
      <c r="J6" s="6">
        <v>602678.4</v>
      </c>
      <c r="K6" s="4">
        <v>271</v>
      </c>
      <c r="L6" s="5" t="s">
        <v>251</v>
      </c>
      <c r="M6" s="6">
        <v>602678.4</v>
      </c>
      <c r="N6" s="7" t="s">
        <v>252</v>
      </c>
    </row>
    <row r="7" spans="1:14" x14ac:dyDescent="0.25">
      <c r="A7" s="4">
        <v>2</v>
      </c>
      <c r="B7" s="5" t="s">
        <v>253</v>
      </c>
      <c r="C7" s="4" t="s">
        <v>208</v>
      </c>
      <c r="D7" s="5" t="s">
        <v>248</v>
      </c>
      <c r="E7" s="5" t="s">
        <v>249</v>
      </c>
      <c r="F7" s="4" t="s">
        <v>250</v>
      </c>
      <c r="G7" s="4" t="s">
        <v>12</v>
      </c>
      <c r="H7" s="6">
        <v>550020</v>
      </c>
      <c r="I7" s="6">
        <v>110004</v>
      </c>
      <c r="J7" s="6">
        <v>660024</v>
      </c>
      <c r="K7" s="4">
        <v>271</v>
      </c>
      <c r="L7" s="5" t="s">
        <v>251</v>
      </c>
      <c r="M7" s="6">
        <v>660024</v>
      </c>
      <c r="N7" s="7" t="s">
        <v>252</v>
      </c>
    </row>
    <row r="8" spans="1:14" x14ac:dyDescent="0.25">
      <c r="A8" s="4">
        <v>3</v>
      </c>
      <c r="B8" s="5" t="s">
        <v>254</v>
      </c>
      <c r="C8" s="4" t="s">
        <v>255</v>
      </c>
      <c r="D8" s="5" t="s">
        <v>248</v>
      </c>
      <c r="E8" s="5" t="s">
        <v>249</v>
      </c>
      <c r="F8" s="4" t="s">
        <v>250</v>
      </c>
      <c r="G8" s="4" t="s">
        <v>12</v>
      </c>
      <c r="H8" s="6">
        <v>535330</v>
      </c>
      <c r="I8" s="6">
        <v>107066</v>
      </c>
      <c r="J8" s="6">
        <v>642396</v>
      </c>
      <c r="K8" s="4">
        <v>271</v>
      </c>
      <c r="L8" s="5" t="s">
        <v>251</v>
      </c>
      <c r="M8" s="6">
        <v>642396</v>
      </c>
      <c r="N8" s="7" t="s">
        <v>252</v>
      </c>
    </row>
    <row r="9" spans="1:14" x14ac:dyDescent="0.25">
      <c r="A9" s="4">
        <v>4</v>
      </c>
      <c r="B9" s="5" t="s">
        <v>256</v>
      </c>
      <c r="C9" s="4" t="s">
        <v>224</v>
      </c>
      <c r="D9" s="5" t="s">
        <v>248</v>
      </c>
      <c r="E9" s="5" t="s">
        <v>249</v>
      </c>
      <c r="F9" s="4" t="s">
        <v>250</v>
      </c>
      <c r="G9" s="4" t="s">
        <v>12</v>
      </c>
      <c r="H9" s="6">
        <v>577808</v>
      </c>
      <c r="I9" s="6">
        <v>115561.60000000001</v>
      </c>
      <c r="J9" s="6">
        <v>693369.6</v>
      </c>
      <c r="K9" s="4">
        <v>271</v>
      </c>
      <c r="L9" s="5" t="s">
        <v>251</v>
      </c>
      <c r="M9" s="6">
        <v>693369.6</v>
      </c>
      <c r="N9" s="7" t="s">
        <v>252</v>
      </c>
    </row>
    <row r="10" spans="1:14" x14ac:dyDescent="0.25">
      <c r="A10" s="4">
        <v>5</v>
      </c>
      <c r="B10" s="5" t="s">
        <v>257</v>
      </c>
      <c r="C10" s="4" t="s">
        <v>224</v>
      </c>
      <c r="D10" s="5" t="s">
        <v>248</v>
      </c>
      <c r="E10" s="5" t="s">
        <v>249</v>
      </c>
      <c r="F10" s="4" t="s">
        <v>250</v>
      </c>
      <c r="G10" s="4" t="s">
        <v>12</v>
      </c>
      <c r="H10" s="6">
        <v>1725750</v>
      </c>
      <c r="I10" s="6">
        <v>345150</v>
      </c>
      <c r="J10" s="6">
        <v>2070900</v>
      </c>
      <c r="K10" s="4">
        <v>271</v>
      </c>
      <c r="L10" s="5" t="s">
        <v>251</v>
      </c>
      <c r="M10" s="6">
        <v>2070900</v>
      </c>
      <c r="N10" s="7" t="s">
        <v>252</v>
      </c>
    </row>
    <row r="11" spans="1:14" x14ac:dyDescent="0.25">
      <c r="A11" s="4">
        <v>6</v>
      </c>
      <c r="B11" s="5" t="s">
        <v>258</v>
      </c>
      <c r="C11" s="4" t="s">
        <v>230</v>
      </c>
      <c r="D11" s="5" t="s">
        <v>248</v>
      </c>
      <c r="E11" s="5" t="s">
        <v>249</v>
      </c>
      <c r="F11" s="4" t="s">
        <v>250</v>
      </c>
      <c r="G11" s="4" t="s">
        <v>12</v>
      </c>
      <c r="H11" s="6">
        <v>495305</v>
      </c>
      <c r="I11" s="6">
        <v>99061</v>
      </c>
      <c r="J11" s="6">
        <v>594366</v>
      </c>
      <c r="K11" s="4">
        <v>271</v>
      </c>
      <c r="L11" s="5" t="s">
        <v>251</v>
      </c>
      <c r="M11" s="6">
        <v>594366</v>
      </c>
      <c r="N11" s="7" t="s">
        <v>252</v>
      </c>
    </row>
    <row r="12" spans="1:14" x14ac:dyDescent="0.25">
      <c r="A12" s="20" t="s">
        <v>259</v>
      </c>
      <c r="B12" s="21"/>
      <c r="C12" s="21"/>
      <c r="D12" s="21"/>
      <c r="E12" s="21"/>
      <c r="F12" s="21"/>
      <c r="G12" s="21"/>
      <c r="H12" s="14">
        <f>SUM(H6:H11)</f>
        <v>4386445</v>
      </c>
      <c r="I12" s="14">
        <f>SUM(I6:I11)</f>
        <v>877289</v>
      </c>
      <c r="J12" s="14">
        <f>SUM(J6:J11)</f>
        <v>5263734</v>
      </c>
      <c r="K12" s="15" t="s">
        <v>260</v>
      </c>
      <c r="L12" s="15" t="s">
        <v>261</v>
      </c>
      <c r="M12" s="14">
        <f>SUM(M6:M11)</f>
        <v>5263734</v>
      </c>
      <c r="N12" s="15" t="s">
        <v>37</v>
      </c>
    </row>
  </sheetData>
  <mergeCells count="2">
    <mergeCell ref="A4:N4"/>
    <mergeCell ref="A12:G12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D1" workbookViewId="0">
      <selection activeCell="G13" sqref="G13"/>
    </sheetView>
  </sheetViews>
  <sheetFormatPr defaultRowHeight="15" x14ac:dyDescent="0.25"/>
  <cols>
    <col min="1" max="1" width="14" customWidth="1"/>
    <col min="2" max="2" width="42" customWidth="1"/>
    <col min="3" max="3" width="22" customWidth="1"/>
    <col min="4" max="4" width="44" customWidth="1"/>
    <col min="5" max="5" width="20" customWidth="1"/>
    <col min="6" max="6" width="28" customWidth="1"/>
    <col min="7" max="7" width="52" customWidth="1"/>
  </cols>
  <sheetData>
    <row r="1" spans="1:7" ht="18.75" x14ac:dyDescent="0.3">
      <c r="A1" s="1" t="s">
        <v>0</v>
      </c>
    </row>
    <row r="2" spans="1:7" x14ac:dyDescent="0.25">
      <c r="A2" s="2" t="s">
        <v>262</v>
      </c>
    </row>
    <row r="4" spans="1:7" x14ac:dyDescent="0.25">
      <c r="A4" s="18" t="s">
        <v>263</v>
      </c>
      <c r="B4" s="19"/>
      <c r="C4" s="19"/>
      <c r="D4" s="19"/>
      <c r="E4" s="19"/>
      <c r="F4" s="19"/>
      <c r="G4" s="19"/>
    </row>
    <row r="5" spans="1:7" x14ac:dyDescent="0.25">
      <c r="A5" s="3" t="s">
        <v>264</v>
      </c>
      <c r="B5" s="3" t="s">
        <v>265</v>
      </c>
      <c r="C5" s="3" t="s">
        <v>266</v>
      </c>
      <c r="D5" s="3" t="s">
        <v>267</v>
      </c>
      <c r="E5" s="3" t="s">
        <v>268</v>
      </c>
      <c r="F5" s="3" t="s">
        <v>269</v>
      </c>
      <c r="G5" s="3" t="s">
        <v>270</v>
      </c>
    </row>
    <row r="6" spans="1:7" x14ac:dyDescent="0.25">
      <c r="A6" s="13" t="s">
        <v>271</v>
      </c>
      <c r="B6" s="5" t="s">
        <v>272</v>
      </c>
      <c r="C6" s="6">
        <v>375</v>
      </c>
      <c r="D6" s="5" t="s">
        <v>273</v>
      </c>
      <c r="E6" s="13" t="s">
        <v>274</v>
      </c>
      <c r="F6" s="5" t="s">
        <v>275</v>
      </c>
      <c r="G6" s="5" t="s">
        <v>276</v>
      </c>
    </row>
    <row r="7" spans="1:7" x14ac:dyDescent="0.25">
      <c r="A7" s="13" t="s">
        <v>277</v>
      </c>
      <c r="B7" s="5" t="s">
        <v>278</v>
      </c>
      <c r="C7" s="6">
        <v>750</v>
      </c>
      <c r="D7" s="5" t="s">
        <v>273</v>
      </c>
      <c r="E7" s="13" t="s">
        <v>274</v>
      </c>
      <c r="F7" s="5" t="s">
        <v>279</v>
      </c>
      <c r="G7" s="5" t="s">
        <v>280</v>
      </c>
    </row>
    <row r="8" spans="1:7" x14ac:dyDescent="0.25">
      <c r="A8" s="4" t="s">
        <v>281</v>
      </c>
      <c r="B8" s="5" t="s">
        <v>282</v>
      </c>
      <c r="C8" s="6">
        <v>5507.1</v>
      </c>
      <c r="D8" s="5" t="s">
        <v>273</v>
      </c>
      <c r="E8" s="4" t="s">
        <v>283</v>
      </c>
      <c r="F8" s="5" t="s">
        <v>284</v>
      </c>
      <c r="G8" s="5" t="s">
        <v>285</v>
      </c>
    </row>
    <row r="9" spans="1:7" x14ac:dyDescent="0.25">
      <c r="A9" s="13" t="s">
        <v>286</v>
      </c>
      <c r="B9" s="5" t="s">
        <v>287</v>
      </c>
      <c r="C9" s="6">
        <v>34.99</v>
      </c>
      <c r="D9" s="5" t="s">
        <v>273</v>
      </c>
      <c r="E9" s="13" t="s">
        <v>274</v>
      </c>
      <c r="F9" s="5" t="s">
        <v>288</v>
      </c>
      <c r="G9" s="5" t="s">
        <v>289</v>
      </c>
    </row>
    <row r="10" spans="1:7" x14ac:dyDescent="0.25">
      <c r="A10" s="7" t="s">
        <v>290</v>
      </c>
      <c r="B10" s="5" t="s">
        <v>291</v>
      </c>
      <c r="C10" s="6">
        <v>2024100</v>
      </c>
      <c r="D10" s="5" t="s">
        <v>292</v>
      </c>
      <c r="E10" s="7" t="s">
        <v>293</v>
      </c>
      <c r="F10" s="5" t="s">
        <v>294</v>
      </c>
      <c r="G10" s="5" t="s">
        <v>295</v>
      </c>
    </row>
    <row r="11" spans="1:7" x14ac:dyDescent="0.25">
      <c r="A11" s="7" t="s">
        <v>296</v>
      </c>
      <c r="B11" s="5" t="s">
        <v>297</v>
      </c>
      <c r="C11" s="6">
        <v>3324.79</v>
      </c>
      <c r="D11" s="5" t="s">
        <v>298</v>
      </c>
      <c r="E11" s="7" t="s">
        <v>299</v>
      </c>
      <c r="F11" s="5" t="s">
        <v>300</v>
      </c>
      <c r="G11" s="5" t="s">
        <v>301</v>
      </c>
    </row>
    <row r="12" spans="1:7" x14ac:dyDescent="0.25">
      <c r="A12" s="7" t="s">
        <v>302</v>
      </c>
      <c r="B12" s="5" t="s">
        <v>303</v>
      </c>
      <c r="C12" s="6">
        <v>196.77</v>
      </c>
      <c r="D12" s="5" t="s">
        <v>304</v>
      </c>
      <c r="E12" s="7" t="s">
        <v>305</v>
      </c>
      <c r="F12" s="5" t="s">
        <v>306</v>
      </c>
      <c r="G12" s="5" t="s">
        <v>307</v>
      </c>
    </row>
    <row r="13" spans="1:7" x14ac:dyDescent="0.25">
      <c r="A13" s="7" t="s">
        <v>308</v>
      </c>
      <c r="B13" s="5" t="s">
        <v>309</v>
      </c>
      <c r="C13" s="6">
        <v>5263734</v>
      </c>
      <c r="D13" s="5" t="s">
        <v>310</v>
      </c>
      <c r="E13" s="7" t="s">
        <v>305</v>
      </c>
      <c r="F13" s="5" t="s">
        <v>311</v>
      </c>
      <c r="G13" s="5" t="s">
        <v>312</v>
      </c>
    </row>
  </sheetData>
  <mergeCells count="1">
    <mergeCell ref="A4:G4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opLeftCell="C1" workbookViewId="0">
      <selection activeCell="G17" sqref="G17"/>
    </sheetView>
  </sheetViews>
  <sheetFormatPr defaultRowHeight="15" x14ac:dyDescent="0.25"/>
  <cols>
    <col min="1" max="1" width="28" customWidth="1"/>
    <col min="2" max="2" width="36" customWidth="1"/>
    <col min="3" max="3" width="38" customWidth="1"/>
    <col min="4" max="5" width="24" customWidth="1"/>
    <col min="6" max="6" width="22" customWidth="1"/>
    <col min="7" max="7" width="34" customWidth="1"/>
  </cols>
  <sheetData>
    <row r="1" spans="1:7" ht="18.75" x14ac:dyDescent="0.3">
      <c r="A1" s="1" t="s">
        <v>0</v>
      </c>
    </row>
    <row r="2" spans="1:7" x14ac:dyDescent="0.25">
      <c r="A2" s="2" t="s">
        <v>313</v>
      </c>
    </row>
    <row r="4" spans="1:7" x14ac:dyDescent="0.25">
      <c r="A4" s="18" t="s">
        <v>314</v>
      </c>
      <c r="B4" s="19"/>
      <c r="C4" s="19"/>
      <c r="D4" s="19"/>
      <c r="E4" s="19"/>
      <c r="F4" s="19"/>
      <c r="G4" s="19"/>
    </row>
    <row r="5" spans="1:7" x14ac:dyDescent="0.25">
      <c r="A5" s="3" t="s">
        <v>315</v>
      </c>
      <c r="B5" s="3" t="s">
        <v>316</v>
      </c>
      <c r="C5" s="3" t="s">
        <v>317</v>
      </c>
      <c r="D5" s="3" t="s">
        <v>318</v>
      </c>
      <c r="E5" s="3" t="s">
        <v>319</v>
      </c>
      <c r="F5" s="3" t="s">
        <v>320</v>
      </c>
      <c r="G5" s="3" t="s">
        <v>321</v>
      </c>
    </row>
    <row r="6" spans="1:7" x14ac:dyDescent="0.25">
      <c r="A6" s="5" t="s">
        <v>322</v>
      </c>
      <c r="B6" s="5" t="s">
        <v>323</v>
      </c>
      <c r="C6" s="5" t="s">
        <v>324</v>
      </c>
      <c r="D6" s="6">
        <v>4386445</v>
      </c>
      <c r="E6" s="6">
        <v>4386445</v>
      </c>
      <c r="F6" s="6">
        <v>0</v>
      </c>
      <c r="G6" s="7" t="s">
        <v>325</v>
      </c>
    </row>
    <row r="7" spans="1:7" x14ac:dyDescent="0.25">
      <c r="A7" s="5" t="s">
        <v>326</v>
      </c>
      <c r="B7" s="5" t="s">
        <v>327</v>
      </c>
      <c r="C7" s="5" t="s">
        <v>328</v>
      </c>
      <c r="D7" s="6">
        <v>877289</v>
      </c>
      <c r="E7" s="6">
        <v>877289</v>
      </c>
      <c r="F7" s="6">
        <v>0</v>
      </c>
      <c r="G7" s="7" t="s">
        <v>325</v>
      </c>
    </row>
    <row r="8" spans="1:7" x14ac:dyDescent="0.25">
      <c r="A8" s="5" t="s">
        <v>329</v>
      </c>
      <c r="B8" s="5" t="s">
        <v>330</v>
      </c>
      <c r="C8" s="5" t="s">
        <v>331</v>
      </c>
      <c r="D8" s="6">
        <v>745740.05</v>
      </c>
      <c r="E8" s="6">
        <v>745740.05</v>
      </c>
      <c r="F8" s="6">
        <v>0</v>
      </c>
      <c r="G8" s="7" t="s">
        <v>325</v>
      </c>
    </row>
    <row r="9" spans="1:7" x14ac:dyDescent="0.25">
      <c r="A9" s="5" t="s">
        <v>332</v>
      </c>
      <c r="B9" s="5" t="s">
        <v>333</v>
      </c>
      <c r="C9" s="5" t="s">
        <v>334</v>
      </c>
      <c r="D9" s="6">
        <v>314225.08</v>
      </c>
      <c r="E9" s="6">
        <v>314225.08</v>
      </c>
      <c r="F9" s="6">
        <v>0</v>
      </c>
      <c r="G9" s="7" t="s">
        <v>325</v>
      </c>
    </row>
    <row r="10" spans="1:7" x14ac:dyDescent="0.25">
      <c r="A10" s="5" t="s">
        <v>335</v>
      </c>
      <c r="B10" s="5" t="s">
        <v>336</v>
      </c>
      <c r="C10" s="5" t="s">
        <v>337</v>
      </c>
      <c r="D10" s="6">
        <v>182676.13</v>
      </c>
      <c r="E10" s="6">
        <v>182676.13</v>
      </c>
      <c r="F10" s="6">
        <v>0</v>
      </c>
      <c r="G10" s="7" t="s">
        <v>338</v>
      </c>
    </row>
    <row r="11" spans="1:7" x14ac:dyDescent="0.25">
      <c r="A11" s="5" t="s">
        <v>339</v>
      </c>
      <c r="B11" s="5" t="s">
        <v>340</v>
      </c>
      <c r="C11" s="5" t="s">
        <v>341</v>
      </c>
      <c r="D11" s="6">
        <v>208392889.21000001</v>
      </c>
      <c r="E11" s="6">
        <v>208392889.21000001</v>
      </c>
      <c r="F11" s="6">
        <v>0</v>
      </c>
      <c r="G11" s="7" t="s">
        <v>342</v>
      </c>
    </row>
    <row r="12" spans="1:7" x14ac:dyDescent="0.25">
      <c r="A12" s="5" t="s">
        <v>343</v>
      </c>
      <c r="B12" s="5" t="s">
        <v>344</v>
      </c>
      <c r="C12" s="5" t="s">
        <v>345</v>
      </c>
      <c r="D12" s="4"/>
      <c r="E12" s="4"/>
      <c r="F12" s="6">
        <v>0</v>
      </c>
      <c r="G12" s="7" t="s">
        <v>346</v>
      </c>
    </row>
    <row r="13" spans="1:7" x14ac:dyDescent="0.25">
      <c r="A13" s="5" t="s">
        <v>347</v>
      </c>
      <c r="B13" s="5" t="s">
        <v>348</v>
      </c>
      <c r="C13" s="5" t="s">
        <v>349</v>
      </c>
      <c r="D13" s="6">
        <v>4468531.71</v>
      </c>
      <c r="E13" s="6">
        <v>4461864.62</v>
      </c>
      <c r="F13" s="6">
        <v>6667.09</v>
      </c>
      <c r="G13" s="7" t="s">
        <v>350</v>
      </c>
    </row>
    <row r="14" spans="1:7" x14ac:dyDescent="0.25">
      <c r="A14" s="5" t="s">
        <v>351</v>
      </c>
      <c r="B14" s="5" t="s">
        <v>352</v>
      </c>
      <c r="C14" s="5" t="s">
        <v>353</v>
      </c>
      <c r="D14" s="6">
        <v>5263734</v>
      </c>
      <c r="E14" s="6">
        <v>5263734</v>
      </c>
      <c r="F14" s="6">
        <v>0</v>
      </c>
      <c r="G14" s="7" t="s">
        <v>354</v>
      </c>
    </row>
    <row r="15" spans="1:7" x14ac:dyDescent="0.25">
      <c r="A15" s="5" t="s">
        <v>355</v>
      </c>
      <c r="B15" s="5" t="s">
        <v>121</v>
      </c>
      <c r="C15" s="5" t="s">
        <v>356</v>
      </c>
      <c r="D15" s="4"/>
      <c r="E15" s="4"/>
      <c r="F15" s="6">
        <v>0</v>
      </c>
      <c r="G15" s="7" t="s">
        <v>357</v>
      </c>
    </row>
    <row r="16" spans="1:7" x14ac:dyDescent="0.25">
      <c r="A16" s="5" t="s">
        <v>358</v>
      </c>
      <c r="B16" s="5" t="s">
        <v>359</v>
      </c>
      <c r="C16" s="5" t="s">
        <v>360</v>
      </c>
      <c r="D16" s="6">
        <v>2400</v>
      </c>
      <c r="E16" s="6">
        <v>2400</v>
      </c>
      <c r="F16" s="6">
        <v>0</v>
      </c>
      <c r="G16" s="7" t="s">
        <v>361</v>
      </c>
    </row>
    <row r="17" spans="1:7" x14ac:dyDescent="0.25">
      <c r="A17" s="5" t="s">
        <v>362</v>
      </c>
      <c r="B17" s="5" t="s">
        <v>363</v>
      </c>
      <c r="C17" s="5" t="s">
        <v>364</v>
      </c>
      <c r="D17" s="6">
        <v>12799.13</v>
      </c>
      <c r="E17" s="6">
        <v>12799.13</v>
      </c>
      <c r="F17" s="6">
        <v>0</v>
      </c>
      <c r="G17" s="7" t="s">
        <v>365</v>
      </c>
    </row>
  </sheetData>
  <mergeCells count="1">
    <mergeCell ref="A4:G4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14" workbookViewId="0">
      <selection activeCell="A37" sqref="A37"/>
    </sheetView>
  </sheetViews>
  <sheetFormatPr defaultRowHeight="15" x14ac:dyDescent="0.25"/>
  <cols>
    <col min="1" max="1" width="18" customWidth="1"/>
    <col min="2" max="2" width="52" customWidth="1"/>
    <col min="3" max="3" width="24" customWidth="1"/>
    <col min="4" max="4" width="20" customWidth="1"/>
    <col min="5" max="5" width="22" customWidth="1"/>
    <col min="6" max="6" width="42" customWidth="1"/>
  </cols>
  <sheetData>
    <row r="1" spans="1:6" ht="18.75" x14ac:dyDescent="0.3">
      <c r="A1" s="1" t="s">
        <v>0</v>
      </c>
    </row>
    <row r="2" spans="1:6" x14ac:dyDescent="0.25">
      <c r="A2" s="2" t="s">
        <v>366</v>
      </c>
    </row>
    <row r="4" spans="1:6" x14ac:dyDescent="0.25">
      <c r="A4" s="18" t="s">
        <v>367</v>
      </c>
      <c r="B4" s="19"/>
      <c r="C4" s="19"/>
      <c r="D4" s="19"/>
      <c r="E4" s="19"/>
      <c r="F4" s="19"/>
    </row>
    <row r="5" spans="1:6" x14ac:dyDescent="0.25">
      <c r="A5" s="3" t="s">
        <v>3</v>
      </c>
      <c r="B5" s="3" t="s">
        <v>368</v>
      </c>
      <c r="C5" s="3" t="s">
        <v>45</v>
      </c>
      <c r="D5" s="3" t="s">
        <v>369</v>
      </c>
      <c r="E5" s="3" t="s">
        <v>370</v>
      </c>
      <c r="F5" s="3" t="s">
        <v>371</v>
      </c>
    </row>
    <row r="6" spans="1:6" x14ac:dyDescent="0.25">
      <c r="A6" s="4" t="s">
        <v>372</v>
      </c>
      <c r="B6" s="5" t="s">
        <v>373</v>
      </c>
      <c r="C6" s="6">
        <v>4386445</v>
      </c>
      <c r="D6" s="16">
        <v>1</v>
      </c>
      <c r="E6" s="4" t="s">
        <v>374</v>
      </c>
      <c r="F6" s="5" t="s">
        <v>375</v>
      </c>
    </row>
    <row r="7" spans="1:6" x14ac:dyDescent="0.25">
      <c r="A7" s="4" t="s">
        <v>10</v>
      </c>
      <c r="B7" s="5" t="s">
        <v>376</v>
      </c>
      <c r="C7" s="6">
        <v>4386445</v>
      </c>
      <c r="D7" s="16">
        <v>1</v>
      </c>
      <c r="E7" s="4" t="s">
        <v>374</v>
      </c>
      <c r="F7" s="5" t="s">
        <v>377</v>
      </c>
    </row>
    <row r="8" spans="1:6" x14ac:dyDescent="0.25">
      <c r="A8" s="4" t="s">
        <v>378</v>
      </c>
      <c r="B8" s="5" t="s">
        <v>379</v>
      </c>
      <c r="C8" s="6">
        <v>0</v>
      </c>
      <c r="D8" s="16">
        <v>0</v>
      </c>
      <c r="E8" s="4" t="s">
        <v>36</v>
      </c>
      <c r="F8" s="5" t="s">
        <v>380</v>
      </c>
    </row>
    <row r="9" spans="1:6" x14ac:dyDescent="0.25">
      <c r="A9" s="8" t="s">
        <v>381</v>
      </c>
      <c r="B9" s="9" t="s">
        <v>382</v>
      </c>
      <c r="C9" s="10">
        <v>4386445</v>
      </c>
      <c r="D9" s="17">
        <v>1</v>
      </c>
      <c r="E9" s="8" t="s">
        <v>374</v>
      </c>
      <c r="F9" s="9" t="s">
        <v>383</v>
      </c>
    </row>
    <row r="10" spans="1:6" x14ac:dyDescent="0.25">
      <c r="A10" s="4" t="s">
        <v>384</v>
      </c>
      <c r="B10" s="5" t="s">
        <v>385</v>
      </c>
      <c r="C10" s="6">
        <v>-3753493.53</v>
      </c>
      <c r="D10" s="16">
        <v>-0.85570000000000002</v>
      </c>
      <c r="E10" s="4" t="s">
        <v>386</v>
      </c>
      <c r="F10" s="5" t="s">
        <v>387</v>
      </c>
    </row>
    <row r="11" spans="1:6" x14ac:dyDescent="0.25">
      <c r="A11" s="4" t="s">
        <v>388</v>
      </c>
      <c r="B11" s="5" t="s">
        <v>389</v>
      </c>
      <c r="C11" s="6">
        <v>-3712618.9</v>
      </c>
      <c r="D11" s="16">
        <v>-0.84640000000000004</v>
      </c>
      <c r="E11" s="4" t="s">
        <v>390</v>
      </c>
      <c r="F11" s="5" t="s">
        <v>391</v>
      </c>
    </row>
    <row r="12" spans="1:6" x14ac:dyDescent="0.25">
      <c r="A12" s="4" t="s">
        <v>392</v>
      </c>
      <c r="B12" s="5" t="s">
        <v>393</v>
      </c>
      <c r="C12" s="6">
        <v>-40874.629999999997</v>
      </c>
      <c r="D12" s="16">
        <v>-9.2999999999999992E-3</v>
      </c>
      <c r="E12" s="4" t="s">
        <v>390</v>
      </c>
      <c r="F12" s="5" t="s">
        <v>394</v>
      </c>
    </row>
    <row r="13" spans="1:6" x14ac:dyDescent="0.25">
      <c r="A13" s="8" t="s">
        <v>395</v>
      </c>
      <c r="B13" s="9" t="s">
        <v>396</v>
      </c>
      <c r="C13" s="10">
        <v>632951.47</v>
      </c>
      <c r="D13" s="17">
        <v>0.14430000000000001</v>
      </c>
      <c r="E13" s="8" t="s">
        <v>397</v>
      </c>
      <c r="F13" s="9" t="s">
        <v>398</v>
      </c>
    </row>
    <row r="14" spans="1:6" x14ac:dyDescent="0.25">
      <c r="A14" s="4" t="s">
        <v>399</v>
      </c>
      <c r="B14" s="5" t="s">
        <v>400</v>
      </c>
      <c r="C14" s="6">
        <v>-17905.669999999998</v>
      </c>
      <c r="D14" s="16">
        <v>-4.1000000000000003E-3</v>
      </c>
      <c r="E14" s="4" t="s">
        <v>386</v>
      </c>
      <c r="F14" s="5" t="s">
        <v>401</v>
      </c>
    </row>
    <row r="15" spans="1:6" x14ac:dyDescent="0.25">
      <c r="A15" s="4" t="s">
        <v>402</v>
      </c>
      <c r="B15" s="5" t="s">
        <v>403</v>
      </c>
      <c r="C15" s="6">
        <v>-2208.5100000000002</v>
      </c>
      <c r="D15" s="16">
        <v>-5.0000000000000001E-4</v>
      </c>
      <c r="E15" s="4" t="s">
        <v>386</v>
      </c>
      <c r="F15" s="5" t="s">
        <v>404</v>
      </c>
    </row>
    <row r="16" spans="1:6" x14ac:dyDescent="0.25">
      <c r="A16" s="4" t="s">
        <v>405</v>
      </c>
      <c r="B16" s="5" t="s">
        <v>406</v>
      </c>
      <c r="C16" s="6">
        <v>-12000</v>
      </c>
      <c r="D16" s="16">
        <v>-2.7000000000000001E-3</v>
      </c>
      <c r="E16" s="4" t="s">
        <v>386</v>
      </c>
      <c r="F16" s="5" t="s">
        <v>407</v>
      </c>
    </row>
    <row r="17" spans="1:6" x14ac:dyDescent="0.25">
      <c r="A17" s="4" t="s">
        <v>408</v>
      </c>
      <c r="B17" s="5" t="s">
        <v>409</v>
      </c>
      <c r="C17" s="6">
        <v>-270.66000000000003</v>
      </c>
      <c r="D17" s="16">
        <v>-1E-4</v>
      </c>
      <c r="E17" s="4" t="s">
        <v>386</v>
      </c>
      <c r="F17" s="5" t="s">
        <v>410</v>
      </c>
    </row>
    <row r="18" spans="1:6" x14ac:dyDescent="0.25">
      <c r="A18" s="4" t="s">
        <v>411</v>
      </c>
      <c r="B18" s="5" t="s">
        <v>412</v>
      </c>
      <c r="C18" s="6">
        <v>-500</v>
      </c>
      <c r="D18" s="16">
        <v>-1E-4</v>
      </c>
      <c r="E18" s="4" t="s">
        <v>386</v>
      </c>
      <c r="F18" s="5" t="s">
        <v>413</v>
      </c>
    </row>
    <row r="19" spans="1:6" x14ac:dyDescent="0.25">
      <c r="A19" s="4" t="s">
        <v>414</v>
      </c>
      <c r="B19" s="5" t="s">
        <v>415</v>
      </c>
      <c r="C19" s="6">
        <v>-2702.7</v>
      </c>
      <c r="D19" s="16">
        <v>-5.9999999999999995E-4</v>
      </c>
      <c r="E19" s="4" t="s">
        <v>386</v>
      </c>
      <c r="F19" s="5" t="s">
        <v>416</v>
      </c>
    </row>
    <row r="20" spans="1:6" x14ac:dyDescent="0.25">
      <c r="A20" s="4" t="s">
        <v>417</v>
      </c>
      <c r="B20" s="5" t="s">
        <v>418</v>
      </c>
      <c r="C20" s="6">
        <v>-27.03</v>
      </c>
      <c r="D20" s="16">
        <v>0</v>
      </c>
      <c r="E20" s="4" t="s">
        <v>386</v>
      </c>
      <c r="F20" s="5" t="s">
        <v>419</v>
      </c>
    </row>
    <row r="21" spans="1:6" x14ac:dyDescent="0.25">
      <c r="A21" s="4" t="s">
        <v>420</v>
      </c>
      <c r="B21" s="5" t="s">
        <v>421</v>
      </c>
      <c r="C21" s="6">
        <v>-196.77</v>
      </c>
      <c r="D21" s="16">
        <v>0</v>
      </c>
      <c r="E21" s="4" t="s">
        <v>422</v>
      </c>
      <c r="F21" s="5" t="s">
        <v>423</v>
      </c>
    </row>
    <row r="22" spans="1:6" x14ac:dyDescent="0.25">
      <c r="A22" s="8" t="s">
        <v>424</v>
      </c>
      <c r="B22" s="9" t="s">
        <v>425</v>
      </c>
      <c r="C22" s="10">
        <v>615045.80000000005</v>
      </c>
      <c r="D22" s="17">
        <v>0.14019999999999999</v>
      </c>
      <c r="E22" s="8" t="s">
        <v>426</v>
      </c>
      <c r="F22" s="9" t="s">
        <v>427</v>
      </c>
    </row>
    <row r="23" spans="1:6" x14ac:dyDescent="0.25">
      <c r="A23" s="4" t="s">
        <v>428</v>
      </c>
      <c r="B23" s="5" t="s">
        <v>429</v>
      </c>
      <c r="C23" s="6">
        <v>0</v>
      </c>
      <c r="D23" s="16">
        <v>0</v>
      </c>
      <c r="E23" s="4" t="s">
        <v>36</v>
      </c>
      <c r="F23" s="5" t="s">
        <v>430</v>
      </c>
    </row>
    <row r="24" spans="1:6" x14ac:dyDescent="0.25">
      <c r="A24" s="8" t="s">
        <v>431</v>
      </c>
      <c r="B24" s="9" t="s">
        <v>432</v>
      </c>
      <c r="C24" s="10">
        <v>615045.80000000005</v>
      </c>
      <c r="D24" s="17">
        <v>0.14019999999999999</v>
      </c>
      <c r="E24" s="8" t="s">
        <v>426</v>
      </c>
      <c r="F24" s="9" t="s">
        <v>433</v>
      </c>
    </row>
    <row r="25" spans="1:6" x14ac:dyDescent="0.25">
      <c r="A25" s="4" t="s">
        <v>434</v>
      </c>
      <c r="B25" s="5" t="s">
        <v>435</v>
      </c>
      <c r="C25" s="6">
        <v>196.77</v>
      </c>
      <c r="D25" s="16">
        <v>0</v>
      </c>
      <c r="E25" s="4" t="s">
        <v>436</v>
      </c>
      <c r="F25" s="5" t="s">
        <v>437</v>
      </c>
    </row>
    <row r="26" spans="1:6" x14ac:dyDescent="0.25">
      <c r="A26" s="8" t="s">
        <v>438</v>
      </c>
      <c r="B26" s="9" t="s">
        <v>439</v>
      </c>
      <c r="C26" s="10">
        <v>615242.56999999995</v>
      </c>
      <c r="D26" s="17">
        <v>0.14030000000000001</v>
      </c>
      <c r="E26" s="8" t="s">
        <v>440</v>
      </c>
      <c r="F26" s="9" t="s">
        <v>441</v>
      </c>
    </row>
    <row r="27" spans="1:6" x14ac:dyDescent="0.25">
      <c r="A27" s="4" t="s">
        <v>442</v>
      </c>
      <c r="B27" s="5" t="s">
        <v>443</v>
      </c>
      <c r="C27" s="6">
        <v>-153810.64000000001</v>
      </c>
      <c r="D27" s="16">
        <v>-3.5099999999999999E-2</v>
      </c>
      <c r="E27" s="4" t="s">
        <v>444</v>
      </c>
      <c r="F27" s="5" t="s">
        <v>445</v>
      </c>
    </row>
    <row r="28" spans="1:6" x14ac:dyDescent="0.25">
      <c r="A28" s="7" t="s">
        <v>446</v>
      </c>
      <c r="B28" s="9" t="s">
        <v>447</v>
      </c>
      <c r="C28" s="10">
        <v>461235.16</v>
      </c>
      <c r="D28" s="17">
        <v>0.1052</v>
      </c>
      <c r="E28" s="7" t="s">
        <v>448</v>
      </c>
      <c r="F28" s="9" t="s">
        <v>449</v>
      </c>
    </row>
    <row r="31" spans="1:6" x14ac:dyDescent="0.25">
      <c r="A31" s="18" t="s">
        <v>450</v>
      </c>
      <c r="B31" s="19"/>
      <c r="C31" s="19"/>
      <c r="D31" s="19"/>
      <c r="E31" s="19"/>
      <c r="F31" s="19"/>
    </row>
    <row r="32" spans="1:6" x14ac:dyDescent="0.25">
      <c r="A32" s="3" t="s">
        <v>451</v>
      </c>
      <c r="B32" s="3" t="s">
        <v>452</v>
      </c>
      <c r="C32" s="3" t="s">
        <v>453</v>
      </c>
      <c r="D32" s="3" t="s">
        <v>454</v>
      </c>
      <c r="E32" s="3" t="s">
        <v>455</v>
      </c>
      <c r="F32" s="3" t="s">
        <v>456</v>
      </c>
    </row>
    <row r="33" spans="1:6" x14ac:dyDescent="0.25">
      <c r="A33" s="4" t="s">
        <v>457</v>
      </c>
      <c r="B33" s="5" t="s">
        <v>458</v>
      </c>
      <c r="C33" s="4" t="s">
        <v>459</v>
      </c>
      <c r="D33" s="4" t="s">
        <v>460</v>
      </c>
      <c r="E33" s="7" t="s">
        <v>461</v>
      </c>
      <c r="F33" s="5" t="s">
        <v>462</v>
      </c>
    </row>
    <row r="34" spans="1:6" x14ac:dyDescent="0.25">
      <c r="A34" s="4" t="s">
        <v>463</v>
      </c>
      <c r="B34" s="5" t="s">
        <v>464</v>
      </c>
      <c r="C34" s="4" t="s">
        <v>465</v>
      </c>
      <c r="D34" s="4" t="s">
        <v>466</v>
      </c>
      <c r="E34" s="7" t="s">
        <v>467</v>
      </c>
      <c r="F34" s="5" t="s">
        <v>468</v>
      </c>
    </row>
    <row r="35" spans="1:6" x14ac:dyDescent="0.25">
      <c r="A35" s="4" t="s">
        <v>469</v>
      </c>
      <c r="B35" s="5" t="s">
        <v>470</v>
      </c>
      <c r="C35" s="4" t="s">
        <v>471</v>
      </c>
      <c r="D35" s="4" t="s">
        <v>472</v>
      </c>
      <c r="E35" s="7" t="s">
        <v>473</v>
      </c>
      <c r="F35" s="5" t="s">
        <v>474</v>
      </c>
    </row>
    <row r="36" spans="1:6" x14ac:dyDescent="0.25">
      <c r="A36" s="4" t="s">
        <v>475</v>
      </c>
      <c r="B36" s="5" t="s">
        <v>476</v>
      </c>
      <c r="C36" s="4" t="s">
        <v>477</v>
      </c>
      <c r="D36" s="4" t="s">
        <v>478</v>
      </c>
      <c r="E36" s="7" t="s">
        <v>479</v>
      </c>
      <c r="F36" s="5" t="s">
        <v>480</v>
      </c>
    </row>
    <row r="37" spans="1:6" x14ac:dyDescent="0.25">
      <c r="A37" s="4" t="s">
        <v>481</v>
      </c>
      <c r="B37" s="5" t="s">
        <v>482</v>
      </c>
      <c r="C37" s="4" t="s">
        <v>483</v>
      </c>
      <c r="D37" s="4" t="s">
        <v>484</v>
      </c>
      <c r="E37" s="7" t="s">
        <v>485</v>
      </c>
      <c r="F37" s="5" t="s">
        <v>486</v>
      </c>
    </row>
  </sheetData>
  <mergeCells count="2">
    <mergeCell ref="A31:F31"/>
    <mergeCell ref="A4:F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1- KDV Raporu</vt:lpstr>
      <vt:lpstr>2- KURGAN Raporu</vt:lpstr>
      <vt:lpstr>3- Gelen Fatura - Yevmiye</vt:lpstr>
      <vt:lpstr>4- Giden Fatura - Yevmiye</vt:lpstr>
      <vt:lpstr>5- Fatura Fark &amp; Doğruluk</vt:lpstr>
      <vt:lpstr>6- Denetim Fark Raporu</vt:lpstr>
      <vt:lpstr>7- Kâr-Zarar Analizi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2026-08-24T13:29:00Z</dcterms:created>
  <dcterms:modified xsi:type="dcterms:W3CDTF">2026-08-24T13:33:15Z</dcterms:modified>
</cp:coreProperties>
</file>